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xampp\htdocs\sarpas\"/>
    </mc:Choice>
  </mc:AlternateContent>
  <bookViews>
    <workbookView xWindow="3615" yWindow="-105" windowWidth="19425" windowHeight="10425" tabRatio="434" firstSheet="2" activeTab="3"/>
  </bookViews>
  <sheets>
    <sheet name="2011" sheetId="1" r:id="rId1"/>
    <sheet name="2012" sheetId="2" r:id="rId2"/>
    <sheet name="2013" sheetId="5" r:id="rId3"/>
    <sheet name="2014" sheetId="7" r:id="rId4"/>
    <sheet name="2015" sheetId="9" r:id="rId5"/>
    <sheet name="2016" sheetId="10" r:id="rId6"/>
    <sheet name="2017" sheetId="11" r:id="rId7"/>
    <sheet name="2018" sheetId="12" r:id="rId8"/>
    <sheet name="2019" sheetId="13" r:id="rId9"/>
    <sheet name="2020" sheetId="14" r:id="rId10"/>
    <sheet name="2021" sheetId="22" r:id="rId11"/>
    <sheet name="2022" sheetId="23" r:id="rId12"/>
    <sheet name="Tanah" sheetId="16" r:id="rId13"/>
    <sheet name="Bangunan" sheetId="18" r:id="rId14"/>
    <sheet name="Mesin&amp;Peralatan" sheetId="20" r:id="rId15"/>
    <sheet name="Lainnya" sheetId="21" r:id="rId16"/>
  </sheets>
  <definedNames>
    <definedName name="_xlnm._FilterDatabase" localSheetId="0" hidden="1">'2011'!$A$5:$Q$23</definedName>
    <definedName name="_xlnm.Print_Area" localSheetId="0">'2011'!$A$1:$Q$23</definedName>
    <definedName name="_xlnm.Print_Area" localSheetId="15">Lainnya!$A$1:$Q$227</definedName>
    <definedName name="_xlnm.Print_Titles" localSheetId="0">'2011'!$5:$7</definedName>
    <definedName name="_xlnm.Print_Titles" localSheetId="1">'2012'!$5:$7</definedName>
    <definedName name="_xlnm.Print_Titles" localSheetId="2">'2013'!$5:$7</definedName>
    <definedName name="_xlnm.Print_Titles" localSheetId="3">'2014'!$5:$7</definedName>
    <definedName name="_xlnm.Print_Titles" localSheetId="5">'2016'!$5:$7</definedName>
    <definedName name="_xlnm.Print_Titles" localSheetId="6">'2017'!$5:$7</definedName>
    <definedName name="_xlnm.Print_Titles" localSheetId="7">'2018'!$5:$7</definedName>
    <definedName name="_xlnm.Print_Titles" localSheetId="9">'2020'!$7:$9</definedName>
    <definedName name="_xlnm.Print_Titles" localSheetId="10">'2021'!$5:$7</definedName>
    <definedName name="_xlnm.Print_Titles" localSheetId="15">Lainnya!$5:$7</definedName>
    <definedName name="_xlnm.Print_Titles" localSheetId="14">'Mesin&amp;Peralatan'!$5:$7</definedName>
  </definedNames>
  <calcPr calcId="152511"/>
</workbook>
</file>

<file path=xl/calcChain.xml><?xml version="1.0" encoding="utf-8"?>
<calcChain xmlns="http://schemas.openxmlformats.org/spreadsheetml/2006/main">
  <c r="O9" i="23" l="1"/>
  <c r="O10" i="23"/>
  <c r="O11" i="23"/>
  <c r="O12" i="23"/>
  <c r="O13" i="23"/>
  <c r="O14" i="23"/>
  <c r="O15" i="23"/>
  <c r="O16" i="23"/>
  <c r="O17" i="23"/>
  <c r="O18" i="23"/>
  <c r="O19" i="23"/>
  <c r="O20" i="23"/>
  <c r="O21" i="23"/>
  <c r="O22" i="23"/>
  <c r="O23" i="23"/>
  <c r="O24" i="23"/>
  <c r="O25" i="23"/>
  <c r="O26" i="23"/>
  <c r="O27" i="23"/>
  <c r="O28" i="23"/>
  <c r="O29" i="23"/>
  <c r="O30" i="23"/>
  <c r="O8" i="23"/>
  <c r="O45" i="22"/>
  <c r="O44" i="22"/>
  <c r="O31" i="23" l="1"/>
  <c r="O39" i="22"/>
  <c r="O38" i="22"/>
  <c r="O37" i="22" l="1"/>
  <c r="O29" i="22" l="1"/>
  <c r="O30" i="22"/>
  <c r="O31" i="22"/>
  <c r="O32" i="22"/>
  <c r="O33" i="22"/>
  <c r="O34" i="22"/>
  <c r="O35" i="22"/>
  <c r="O36" i="22"/>
  <c r="O16" i="18" l="1"/>
  <c r="O15" i="18"/>
  <c r="O14" i="18"/>
  <c r="O13" i="18"/>
  <c r="O12" i="18"/>
  <c r="O11" i="18"/>
  <c r="O10" i="18"/>
  <c r="O9" i="18"/>
  <c r="O8" i="18"/>
  <c r="O12" i="16"/>
  <c r="O11" i="16"/>
  <c r="O10" i="16"/>
  <c r="O9" i="16"/>
  <c r="O8" i="16"/>
  <c r="O118" i="21"/>
  <c r="O61" i="20"/>
  <c r="N30" i="12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8" i="1"/>
  <c r="O24" i="1" s="1"/>
  <c r="O28" i="22"/>
  <c r="O20" i="22"/>
  <c r="O21" i="22"/>
  <c r="O22" i="22"/>
  <c r="O23" i="22"/>
  <c r="O24" i="22"/>
  <c r="O25" i="22"/>
  <c r="O26" i="22"/>
  <c r="O27" i="22"/>
  <c r="O19" i="22"/>
  <c r="O18" i="22"/>
  <c r="O17" i="22"/>
  <c r="O16" i="22"/>
  <c r="O15" i="22"/>
  <c r="O14" i="22"/>
  <c r="O13" i="22"/>
  <c r="O12" i="22"/>
  <c r="O11" i="22"/>
  <c r="O9" i="22"/>
  <c r="O10" i="22"/>
  <c r="O10" i="14"/>
  <c r="O11" i="14"/>
  <c r="O12" i="14"/>
  <c r="O13" i="14"/>
  <c r="O14" i="14"/>
  <c r="O15" i="14"/>
  <c r="O16" i="14"/>
  <c r="O17" i="14"/>
  <c r="O18" i="14"/>
  <c r="O20" i="14"/>
  <c r="O21" i="14"/>
  <c r="O23" i="14"/>
  <c r="O24" i="14"/>
  <c r="O26" i="14"/>
  <c r="O27" i="14"/>
  <c r="O28" i="14"/>
  <c r="O29" i="14"/>
  <c r="O30" i="14"/>
  <c r="O31" i="14"/>
  <c r="O32" i="14"/>
  <c r="O33" i="14"/>
  <c r="O34" i="14"/>
  <c r="O35" i="14"/>
  <c r="O36" i="14"/>
  <c r="O37" i="14"/>
  <c r="O38" i="14"/>
  <c r="O39" i="14"/>
  <c r="O40" i="14"/>
  <c r="O41" i="14"/>
  <c r="O42" i="14"/>
  <c r="O43" i="14"/>
  <c r="O44" i="14"/>
  <c r="O55" i="14" l="1"/>
  <c r="O46" i="22"/>
  <c r="O8" i="13"/>
  <c r="O9" i="13"/>
  <c r="O10" i="13"/>
  <c r="O11" i="13"/>
  <c r="O12" i="13"/>
  <c r="O8" i="12"/>
  <c r="O24" i="12"/>
  <c r="O29" i="12"/>
  <c r="O28" i="12"/>
  <c r="O27" i="12"/>
  <c r="O26" i="12"/>
  <c r="O25" i="12"/>
  <c r="O23" i="12"/>
  <c r="O22" i="12"/>
  <c r="O21" i="12"/>
  <c r="O20" i="12"/>
  <c r="O19" i="12"/>
  <c r="O18" i="12"/>
  <c r="O17" i="12"/>
  <c r="O16" i="12"/>
  <c r="O15" i="12"/>
  <c r="O14" i="12"/>
  <c r="O13" i="12"/>
  <c r="O12" i="12"/>
  <c r="O11" i="12"/>
  <c r="O10" i="12"/>
  <c r="O9" i="12"/>
  <c r="O24" i="11"/>
  <c r="O11" i="11"/>
  <c r="O12" i="11"/>
  <c r="O13" i="11"/>
  <c r="O14" i="11"/>
  <c r="O15" i="11"/>
  <c r="O16" i="11"/>
  <c r="O17" i="11"/>
  <c r="O18" i="11"/>
  <c r="O19" i="11"/>
  <c r="O20" i="11"/>
  <c r="O21" i="11"/>
  <c r="O22" i="11"/>
  <c r="O23" i="11"/>
  <c r="O18" i="10"/>
  <c r="O19" i="10"/>
  <c r="O20" i="10"/>
  <c r="O12" i="10"/>
  <c r="O13" i="10"/>
  <c r="O14" i="10"/>
  <c r="O16" i="10"/>
  <c r="O17" i="10"/>
  <c r="O22" i="10"/>
  <c r="O11" i="10"/>
  <c r="O10" i="11"/>
  <c r="O9" i="11"/>
  <c r="O25" i="11" l="1"/>
  <c r="O13" i="13"/>
  <c r="O10" i="10"/>
  <c r="O9" i="10"/>
  <c r="O8" i="10"/>
  <c r="O10" i="9"/>
  <c r="O9" i="9"/>
  <c r="O8" i="9"/>
  <c r="O24" i="9" s="1"/>
  <c r="O37" i="7"/>
  <c r="O36" i="7"/>
  <c r="O33" i="7"/>
  <c r="O34" i="7"/>
  <c r="O35" i="7"/>
  <c r="O22" i="7"/>
  <c r="O23" i="7"/>
  <c r="O25" i="7"/>
  <c r="O26" i="7"/>
  <c r="O27" i="7"/>
  <c r="O28" i="7"/>
  <c r="O29" i="7"/>
  <c r="O30" i="7"/>
  <c r="O31" i="7"/>
  <c r="O32" i="7"/>
  <c r="O21" i="7"/>
  <c r="O20" i="7"/>
  <c r="O19" i="7"/>
  <c r="O18" i="7"/>
  <c r="O17" i="7"/>
  <c r="O16" i="7"/>
  <c r="O15" i="7"/>
  <c r="O14" i="7"/>
  <c r="O13" i="7"/>
  <c r="O12" i="7"/>
  <c r="O11" i="7"/>
  <c r="O10" i="7"/>
  <c r="O9" i="7"/>
  <c r="O8" i="7"/>
  <c r="O22" i="5"/>
  <c r="O23" i="5"/>
  <c r="O26" i="5"/>
  <c r="O21" i="5"/>
  <c r="O20" i="5"/>
  <c r="O19" i="5"/>
  <c r="O18" i="5"/>
  <c r="O17" i="5"/>
  <c r="O16" i="5"/>
  <c r="O15" i="5"/>
  <c r="O12" i="5"/>
  <c r="O11" i="5"/>
  <c r="O9" i="2"/>
  <c r="O21" i="2"/>
  <c r="O20" i="2"/>
  <c r="O19" i="2"/>
  <c r="O18" i="2"/>
  <c r="O17" i="2"/>
  <c r="O16" i="2"/>
  <c r="O15" i="2"/>
  <c r="O14" i="2"/>
  <c r="O13" i="2"/>
  <c r="O12" i="2"/>
  <c r="O11" i="2"/>
  <c r="O10" i="2"/>
  <c r="O8" i="2"/>
  <c r="O22" i="2" l="1"/>
  <c r="O27" i="5"/>
  <c r="O38" i="7"/>
  <c r="O25" i="10"/>
  <c r="O229" i="21" s="1"/>
</calcChain>
</file>

<file path=xl/sharedStrings.xml><?xml version="1.0" encoding="utf-8"?>
<sst xmlns="http://schemas.openxmlformats.org/spreadsheetml/2006/main" count="4222" uniqueCount="1306">
  <si>
    <t>NO.</t>
  </si>
  <si>
    <t>TGL</t>
  </si>
  <si>
    <t>PEMBUKUAN</t>
  </si>
  <si>
    <t>KODE</t>
  </si>
  <si>
    <t>BARANG</t>
  </si>
  <si>
    <t>NAMA</t>
  </si>
  <si>
    <t>KETERANGAN</t>
  </si>
  <si>
    <t>SATUAN</t>
  </si>
  <si>
    <t>JUMLAH</t>
  </si>
  <si>
    <t>TAHUN</t>
  </si>
  <si>
    <t>PEMBUATAN</t>
  </si>
  <si>
    <t>ASAL</t>
  </si>
  <si>
    <t>LAINNYA</t>
  </si>
  <si>
    <t>BUKU INVENTARIS JEMAAT</t>
  </si>
  <si>
    <t>GMIT KALVARI MAUMERE</t>
  </si>
  <si>
    <t>RR</t>
  </si>
  <si>
    <t>RB</t>
  </si>
  <si>
    <t>LOKASI</t>
  </si>
  <si>
    <t>B</t>
  </si>
  <si>
    <t>KONDISI BARANG</t>
  </si>
  <si>
    <t>PEROLEHAN</t>
  </si>
  <si>
    <t>Laptop</t>
  </si>
  <si>
    <t>Mic</t>
  </si>
  <si>
    <t>NILAI (Rp)</t>
  </si>
  <si>
    <t>HARGA SATUAN</t>
  </si>
  <si>
    <t>TOTAL</t>
  </si>
  <si>
    <t>Accer</t>
  </si>
  <si>
    <t>Kingston</t>
  </si>
  <si>
    <t xml:space="preserve">Jueshy </t>
  </si>
  <si>
    <t>Unit</t>
  </si>
  <si>
    <t>Flash Disk</t>
  </si>
  <si>
    <t>1 Oktober 2020</t>
  </si>
  <si>
    <t>B.2.220-1             s/d                 B.2.220-2</t>
  </si>
  <si>
    <t>Buah</t>
  </si>
  <si>
    <t>APBJ</t>
  </si>
  <si>
    <t xml:space="preserve">Cooling Pad </t>
  </si>
  <si>
    <t>Pesawat Telephone</t>
  </si>
  <si>
    <t>Lemari KL</t>
  </si>
  <si>
    <t>Bantal smile</t>
  </si>
  <si>
    <t>Bantal guling</t>
  </si>
  <si>
    <t>Perabot Dapur</t>
  </si>
  <si>
    <t>Kasur</t>
  </si>
  <si>
    <t>Rak Piring 2 pintu</t>
  </si>
  <si>
    <t>Sofa</t>
  </si>
  <si>
    <t xml:space="preserve">Kursi </t>
  </si>
  <si>
    <t>Bhringer</t>
  </si>
  <si>
    <t>Napoli</t>
  </si>
  <si>
    <t xml:space="preserve">Victoria </t>
  </si>
  <si>
    <t>Votre</t>
  </si>
  <si>
    <t>Vitaphone</t>
  </si>
  <si>
    <t>American</t>
  </si>
  <si>
    <t>Big Pop</t>
  </si>
  <si>
    <t>Paket</t>
  </si>
  <si>
    <t>Set</t>
  </si>
  <si>
    <t>B.2.220-3             s/d                 B.2.220-4</t>
  </si>
  <si>
    <t>B.1.210-1</t>
  </si>
  <si>
    <t>B.1.210-2</t>
  </si>
  <si>
    <t>B.1.210-3</t>
  </si>
  <si>
    <t>B.1.210-4</t>
  </si>
  <si>
    <t>B.9.290-1</t>
  </si>
  <si>
    <t>B.9.290-1                 s/d                 B.9.290-4</t>
  </si>
  <si>
    <t>B.9.290-5                 s/d                 B.9.290-7</t>
  </si>
  <si>
    <t>B.9.290-8</t>
  </si>
  <si>
    <t>B.9.290-9</t>
  </si>
  <si>
    <t>B.9.290-10</t>
  </si>
  <si>
    <t>B.9.290-11</t>
  </si>
  <si>
    <t>B.9.290-12                s/d                B.9.290-212</t>
  </si>
  <si>
    <t>B.9.290-213                s/d                B.9.290-313</t>
  </si>
  <si>
    <t>Toppan</t>
  </si>
  <si>
    <t>Meja Biro</t>
  </si>
  <si>
    <t>Lemari Pintu Dorong</t>
  </si>
  <si>
    <t>Siantano</t>
  </si>
  <si>
    <t>Lemari Kayu Jati</t>
  </si>
  <si>
    <t>Standbook</t>
  </si>
  <si>
    <t>Amplifier</t>
  </si>
  <si>
    <t>Toa</t>
  </si>
  <si>
    <t>Kipas Anging</t>
  </si>
  <si>
    <t>Tornado</t>
  </si>
  <si>
    <t>Tanggu Persembahan</t>
  </si>
  <si>
    <t>Keyboard Amplifier</t>
  </si>
  <si>
    <t xml:space="preserve">Gitar Listrik </t>
  </si>
  <si>
    <t>Gitar Biasa</t>
  </si>
  <si>
    <t>Speaker</t>
  </si>
  <si>
    <t>Sendok Sup</t>
  </si>
  <si>
    <t>Meja 1/2 Biro</t>
  </si>
  <si>
    <t>Sumbangan</t>
  </si>
  <si>
    <t>dari Pak Yan Rohi</t>
  </si>
  <si>
    <t>USB</t>
  </si>
  <si>
    <t>Tatakan Lilin Gandeng warna Emas</t>
  </si>
  <si>
    <t>16.Dec/2011</t>
  </si>
  <si>
    <t>Meja + Kaki Dispenser</t>
  </si>
  <si>
    <t>B.9.290-318</t>
  </si>
  <si>
    <t>B.9.290-317</t>
  </si>
  <si>
    <t>B.9.290-314          s/d              B.9.290-316</t>
  </si>
  <si>
    <t>B.9.290-319</t>
  </si>
  <si>
    <t>B.9.290-320</t>
  </si>
  <si>
    <t>B.5.250-1</t>
  </si>
  <si>
    <t>B.5.250-2</t>
  </si>
  <si>
    <t>B.2.220-5</t>
  </si>
  <si>
    <t>B.4.240-1</t>
  </si>
  <si>
    <t>B.4.240-2</t>
  </si>
  <si>
    <t>B.4.240-3</t>
  </si>
  <si>
    <t>B.2.220-6</t>
  </si>
  <si>
    <t>Obeng Bunga</t>
  </si>
  <si>
    <t>Salib Kayu</t>
  </si>
  <si>
    <t>Wireless</t>
  </si>
  <si>
    <t>Kendaraan Roda Empat</t>
  </si>
  <si>
    <t>Profil Tank</t>
  </si>
  <si>
    <t>Sprei</t>
  </si>
  <si>
    <t>Sendok Makan</t>
  </si>
  <si>
    <t>Stainless</t>
  </si>
  <si>
    <t>Power Mixer</t>
  </si>
  <si>
    <t>Lusin</t>
  </si>
  <si>
    <t>Breket</t>
  </si>
  <si>
    <t>Speaker Mid</t>
  </si>
  <si>
    <t>Pasang</t>
  </si>
  <si>
    <t>BMA</t>
  </si>
  <si>
    <t>Meja Makan</t>
  </si>
  <si>
    <t>Kayu Jati</t>
  </si>
  <si>
    <t>Scanner</t>
  </si>
  <si>
    <t>Canon 110</t>
  </si>
  <si>
    <t>Headset</t>
  </si>
  <si>
    <t>Selang Air</t>
  </si>
  <si>
    <t>Meter</t>
  </si>
  <si>
    <t xml:space="preserve">Haka Super bas  </t>
  </si>
  <si>
    <t>Sumbangan Yayasan KKS Jakarta</t>
  </si>
  <si>
    <t>Dana dari Panitia Serah Terima</t>
  </si>
  <si>
    <t>Internal       Katun/Hijau         2x180</t>
  </si>
  <si>
    <t>My Love       Katun/Hijau         2x180</t>
  </si>
  <si>
    <t>Kingston              4GB</t>
  </si>
  <si>
    <t>Yamaha               PSR E433</t>
  </si>
  <si>
    <t>Plastik                     650 ltr</t>
  </si>
  <si>
    <t>DAT PMX            1802 USB</t>
  </si>
  <si>
    <t>Printer</t>
  </si>
  <si>
    <t>Meja Operator LCD</t>
  </si>
  <si>
    <t>Pompa Celup</t>
  </si>
  <si>
    <t>Hardisk</t>
  </si>
  <si>
    <t>Mic Wireless</t>
  </si>
  <si>
    <t>Kain Gorden</t>
  </si>
  <si>
    <t>Lemari Makan</t>
  </si>
  <si>
    <t>Tempat Berlutut Nikah</t>
  </si>
  <si>
    <t>Bangku</t>
  </si>
  <si>
    <t>Tangga Alumunium</t>
  </si>
  <si>
    <t>LCD</t>
  </si>
  <si>
    <t>Alat Perekam</t>
  </si>
  <si>
    <t>Brankas</t>
  </si>
  <si>
    <t xml:space="preserve">Mic </t>
  </si>
  <si>
    <t>Kursi Merah</t>
  </si>
  <si>
    <t>Dinamo Sumur</t>
  </si>
  <si>
    <t>Motor Roda Dua</t>
  </si>
  <si>
    <t>Lemari Inventaris</t>
  </si>
  <si>
    <t>Alat Perjamuan</t>
  </si>
  <si>
    <t>HP P1102</t>
  </si>
  <si>
    <t>Kayu</t>
  </si>
  <si>
    <t>Epson L110</t>
  </si>
  <si>
    <t>Maspion</t>
  </si>
  <si>
    <t>Seagate 500GB</t>
  </si>
  <si>
    <t>Krezt</t>
  </si>
  <si>
    <t>Epson L300</t>
  </si>
  <si>
    <t>Warna Krem</t>
  </si>
  <si>
    <t>Warna Hijau</t>
  </si>
  <si>
    <t>Silver</t>
  </si>
  <si>
    <t>Mitshubhisi</t>
  </si>
  <si>
    <t>Sony</t>
  </si>
  <si>
    <t>Honda New Vario</t>
  </si>
  <si>
    <t>Toshiba C50B       15.6 Inch</t>
  </si>
  <si>
    <t>Toshiba C40A          14 Inch</t>
  </si>
  <si>
    <t>Merah, Ungu</t>
  </si>
  <si>
    <t>Dana Konven</t>
  </si>
  <si>
    <t>Sumbangan Pnt. Jeny Grasa</t>
  </si>
  <si>
    <t>Sumbangan Panitia KPI</t>
  </si>
  <si>
    <t>√</t>
  </si>
  <si>
    <t>Kain Mimbar Ungu</t>
  </si>
  <si>
    <t>Lem Tembak</t>
  </si>
  <si>
    <t>Bejana Baptisan</t>
  </si>
  <si>
    <t>Sekat Pembatas</t>
  </si>
  <si>
    <t>Meja Rapat</t>
  </si>
  <si>
    <t>Kain Meja Altar</t>
  </si>
  <si>
    <t>Bangku Gereja</t>
  </si>
  <si>
    <t>Stabilisator</t>
  </si>
  <si>
    <t>Mixer Salon</t>
  </si>
  <si>
    <t>Extra Line</t>
  </si>
  <si>
    <t>Genset</t>
  </si>
  <si>
    <t>Beludru</t>
  </si>
  <si>
    <t>DGHL</t>
  </si>
  <si>
    <t>Kain</t>
  </si>
  <si>
    <t>Mustang</t>
  </si>
  <si>
    <t>September</t>
  </si>
  <si>
    <t>Oktober</t>
  </si>
  <si>
    <t>November</t>
  </si>
  <si>
    <t>Desember</t>
  </si>
  <si>
    <t>Februari</t>
  </si>
  <si>
    <t>Kipas Angin Mimbar</t>
  </si>
  <si>
    <t>Jerigen</t>
  </si>
  <si>
    <t>Air Condition</t>
  </si>
  <si>
    <t>Ranjang</t>
  </si>
  <si>
    <t>Spring Bed</t>
  </si>
  <si>
    <t>Stand Book</t>
  </si>
  <si>
    <t>Setrika Uap</t>
  </si>
  <si>
    <t>Bangku Jemaat</t>
  </si>
  <si>
    <t>Rak Sound</t>
  </si>
  <si>
    <t>Kotak Sound</t>
  </si>
  <si>
    <t>Kabel Mic</t>
  </si>
  <si>
    <t>LCD Monitor</t>
  </si>
  <si>
    <t>Control Sound</t>
  </si>
  <si>
    <t>Sarung Kursi MJ</t>
  </si>
  <si>
    <t>Stola</t>
  </si>
  <si>
    <t>35 ltr</t>
  </si>
  <si>
    <t>Panasonic      1pc</t>
  </si>
  <si>
    <t>Kuda                 180</t>
  </si>
  <si>
    <t>American                 180</t>
  </si>
  <si>
    <t>Salav</t>
  </si>
  <si>
    <t>Besi</t>
  </si>
  <si>
    <t>LG</t>
  </si>
  <si>
    <t>Emperor</t>
  </si>
  <si>
    <t>Rol</t>
  </si>
  <si>
    <t>Kain   Ungu/Putih</t>
  </si>
  <si>
    <t>Name Tag</t>
  </si>
  <si>
    <t>Dispenser</t>
  </si>
  <si>
    <t>Mic Kondensor</t>
  </si>
  <si>
    <t>Handy Cam</t>
  </si>
  <si>
    <t>Camera</t>
  </si>
  <si>
    <t>Power</t>
  </si>
  <si>
    <t>Kipas Angin Uap</t>
  </si>
  <si>
    <t>Tiang Speaker</t>
  </si>
  <si>
    <t>Dinamo Air</t>
  </si>
  <si>
    <t>Kompor</t>
  </si>
  <si>
    <t>Kulkas</t>
  </si>
  <si>
    <t>Rice Cooker</t>
  </si>
  <si>
    <t>Plastik</t>
  </si>
  <si>
    <t>Miyako</t>
  </si>
  <si>
    <t>Proton</t>
  </si>
  <si>
    <t>Panasonic         HC-585</t>
  </si>
  <si>
    <t>Nikon</t>
  </si>
  <si>
    <t>Behringer</t>
  </si>
  <si>
    <t>Sanyo</t>
  </si>
  <si>
    <t>Jock</t>
  </si>
  <si>
    <t>Polytron</t>
  </si>
  <si>
    <t>Philips</t>
  </si>
  <si>
    <t>Sumbangan Apotik Tiara</t>
  </si>
  <si>
    <t>Kursi Makan</t>
  </si>
  <si>
    <t>Bed Cover</t>
  </si>
  <si>
    <t>Bantal</t>
  </si>
  <si>
    <t>Guling</t>
  </si>
  <si>
    <t>Lemari Pakaian</t>
  </si>
  <si>
    <t>Big Star       180x200</t>
  </si>
  <si>
    <t>Big Star       160x200</t>
  </si>
  <si>
    <t>American     180x200</t>
  </si>
  <si>
    <t>American     160x200</t>
  </si>
  <si>
    <t>Dinamo</t>
  </si>
  <si>
    <t>Proyektor</t>
  </si>
  <si>
    <t>CCTV</t>
  </si>
  <si>
    <t>Gerobak</t>
  </si>
  <si>
    <t>Kain Mimbar</t>
  </si>
  <si>
    <t>Mesin Fotocopy</t>
  </si>
  <si>
    <t>Lemari Arsip</t>
  </si>
  <si>
    <t>My Love       200x200</t>
  </si>
  <si>
    <t>California    180x200</t>
  </si>
  <si>
    <t>Epson EB400</t>
  </si>
  <si>
    <t>6 Warna</t>
  </si>
  <si>
    <t>Meja</t>
  </si>
  <si>
    <t>Mesin Potong Rumput</t>
  </si>
  <si>
    <t>Kipas Angin</t>
  </si>
  <si>
    <t>Yasuka</t>
  </si>
  <si>
    <t>Gestetner M2701</t>
  </si>
  <si>
    <t>Treepot</t>
  </si>
  <si>
    <t>Stavolt</t>
  </si>
  <si>
    <t>Matsunaga</t>
  </si>
  <si>
    <t>Maret 2020</t>
  </si>
  <si>
    <t>B.9.290-321       s/d            B.9.290-332</t>
  </si>
  <si>
    <t>B.6.260-1      s/d               B.6.260-2</t>
  </si>
  <si>
    <t>Organ</t>
  </si>
  <si>
    <t>Mixer Bringer</t>
  </si>
  <si>
    <t>B.1.210-5</t>
  </si>
  <si>
    <t>B.6.260-3</t>
  </si>
  <si>
    <t>B.5.250-3</t>
  </si>
  <si>
    <t>B.4.240-4</t>
  </si>
  <si>
    <t>B.1.210-6</t>
  </si>
  <si>
    <t>B.8.280-1</t>
  </si>
  <si>
    <t>B.9.290-333</t>
  </si>
  <si>
    <t>B.6.260-4      s/d        B.6.260-5</t>
  </si>
  <si>
    <t>B.6.260-6      s/d        B.6.260-25</t>
  </si>
  <si>
    <t>B.9.290-334  s/d        B.9.290-335</t>
  </si>
  <si>
    <t>B.2.220-7      s/d        B.2.220-8</t>
  </si>
  <si>
    <t>B.9.290-336</t>
  </si>
  <si>
    <t>B.1.210-7</t>
  </si>
  <si>
    <t>B.2.220-9      s/d        B.2.220-12</t>
  </si>
  <si>
    <t>B.6.260-26</t>
  </si>
  <si>
    <t>B.1.210-8</t>
  </si>
  <si>
    <t>B.9.290-337</t>
  </si>
  <si>
    <t>B.1.210-9</t>
  </si>
  <si>
    <t>B.1.210-10</t>
  </si>
  <si>
    <t>B.9.290-338  s/d        B.9.290-339</t>
  </si>
  <si>
    <t>B.9.290-340</t>
  </si>
  <si>
    <t>B.9.290-341</t>
  </si>
  <si>
    <t>B.1.210-11</t>
  </si>
  <si>
    <t>B.2.220-13</t>
  </si>
  <si>
    <t>B.2.220-14</t>
  </si>
  <si>
    <t>B.9.290-342</t>
  </si>
  <si>
    <t>B.1.210-12</t>
  </si>
  <si>
    <t>B.9.290-343</t>
  </si>
  <si>
    <t>B.5.250-4</t>
  </si>
  <si>
    <t>B.1.210-13</t>
  </si>
  <si>
    <t>B.9.290-344</t>
  </si>
  <si>
    <t>B.9.290-351</t>
  </si>
  <si>
    <t>B.2.220-15</t>
  </si>
  <si>
    <t>B.2.220-18</t>
  </si>
  <si>
    <t>B.9.290-352</t>
  </si>
  <si>
    <t>B.2.220-19</t>
  </si>
  <si>
    <t>B.9.290-353</t>
  </si>
  <si>
    <t>B.1.210-14</t>
  </si>
  <si>
    <t>B.9.290-354</t>
  </si>
  <si>
    <t>B.9.290-355</t>
  </si>
  <si>
    <t>B.9.290-356</t>
  </si>
  <si>
    <t>B.9.290-345  s/d        B.9.290-350</t>
  </si>
  <si>
    <t>B.2.220-16    s/d        B.2.220-17</t>
  </si>
  <si>
    <t>B.5.250-5      s/d        B.5.250-8</t>
  </si>
  <si>
    <t>B.5.250-9</t>
  </si>
  <si>
    <t>B.6.260-27</t>
  </si>
  <si>
    <t>B.5.250-10</t>
  </si>
  <si>
    <t>B.9.290-377</t>
  </si>
  <si>
    <t>B.9.290-378</t>
  </si>
  <si>
    <t>B.9.290-379</t>
  </si>
  <si>
    <t>B.9.290-380</t>
  </si>
  <si>
    <t>B.9.290-381</t>
  </si>
  <si>
    <t>B.5.250-11</t>
  </si>
  <si>
    <t>B.2.220-20</t>
  </si>
  <si>
    <t>B.9.290-357  s/d        B.9.290-362</t>
  </si>
  <si>
    <t>B.9.290-363   s/d   B.9.290.370</t>
  </si>
  <si>
    <t>B.9.290-371  s/d        B.9.290-376</t>
  </si>
  <si>
    <t>B.9.290-382</t>
  </si>
  <si>
    <t>B.9.290-383</t>
  </si>
  <si>
    <t>B.9.290-384  s/d        B.9.290-385</t>
  </si>
  <si>
    <t>B.9.290-386</t>
  </si>
  <si>
    <t>B.9.290-387</t>
  </si>
  <si>
    <t>B.9.290-388  s/d        B.9.290-389</t>
  </si>
  <si>
    <t>B.9.290-390  s/d        B.9.290-411</t>
  </si>
  <si>
    <t>B.9.290-412</t>
  </si>
  <si>
    <t>B.9.290-413</t>
  </si>
  <si>
    <t>B.2.220-21    s/d        B.2.220-22</t>
  </si>
  <si>
    <t>B.2.220-27</t>
  </si>
  <si>
    <t>B.2.220-28</t>
  </si>
  <si>
    <t>B.5.250-12    s/d        B.5.250-61</t>
  </si>
  <si>
    <t>B.5.250-62</t>
  </si>
  <si>
    <t>B.2.220-23    s/d        B.2.220-26</t>
  </si>
  <si>
    <t>B.9.290-414</t>
  </si>
  <si>
    <t>B.2.220-29    s/d        B.2.220-30</t>
  </si>
  <si>
    <t>B.2.220-31    s/d        B.2.220-32</t>
  </si>
  <si>
    <t>B.9.290-415  s/d        B.9.290-416</t>
  </si>
  <si>
    <t>D.400-1         s/d           D.400-17</t>
  </si>
  <si>
    <t>B.2.220-33</t>
  </si>
  <si>
    <t>B.2.220-34</t>
  </si>
  <si>
    <t>B.9.290-417</t>
  </si>
  <si>
    <t>B.9.290-418  s/d        B.9.290-419</t>
  </si>
  <si>
    <t>B.2.220-35</t>
  </si>
  <si>
    <t>B.9.290-420</t>
  </si>
  <si>
    <t>B.9.290-421</t>
  </si>
  <si>
    <t>B.9.290-422</t>
  </si>
  <si>
    <t>B.9.290-423</t>
  </si>
  <si>
    <t>B.9.290-424</t>
  </si>
  <si>
    <t>B.2.220-36    s/d        B.9.290-37</t>
  </si>
  <si>
    <t>B.9.290-425  s/d        B.9.290-428</t>
  </si>
  <si>
    <t>B.9.290-429  s/d        B.9.290-434</t>
  </si>
  <si>
    <t>B.9.290-435</t>
  </si>
  <si>
    <t>B.9.290-436</t>
  </si>
  <si>
    <t>B.9.290-437</t>
  </si>
  <si>
    <t>B.9.290-438</t>
  </si>
  <si>
    <t>B.9.290-439  s/d        B.9.290-440</t>
  </si>
  <si>
    <t>B.9.290-445  s/d        B.9.290-448</t>
  </si>
  <si>
    <t>B.9.290-441  s/d        B.9.290-444</t>
  </si>
  <si>
    <t>B.9.290-449</t>
  </si>
  <si>
    <t>B.9.290-450</t>
  </si>
  <si>
    <t>B.9.290-451</t>
  </si>
  <si>
    <t>B.9.290-452</t>
  </si>
  <si>
    <t>B.9.290-453</t>
  </si>
  <si>
    <t>B.9.290-454</t>
  </si>
  <si>
    <t>B.2.220-38</t>
  </si>
  <si>
    <t>B.2.220-39</t>
  </si>
  <si>
    <t>B.9.290-455</t>
  </si>
  <si>
    <t>B.9.290-456</t>
  </si>
  <si>
    <t>B.5.250-63</t>
  </si>
  <si>
    <t>B.5.250-64</t>
  </si>
  <si>
    <t>B.1.210-15</t>
  </si>
  <si>
    <t>B.9.290-457</t>
  </si>
  <si>
    <t>B.9.290-458</t>
  </si>
  <si>
    <t>B.9.290-459</t>
  </si>
  <si>
    <t>B.9.290-460</t>
  </si>
  <si>
    <t>B.9.290-461  s/d        B.9.290-464</t>
  </si>
  <si>
    <t>B.1.210-16</t>
  </si>
  <si>
    <t>B.9.290-465</t>
  </si>
  <si>
    <t>Tanah Bangunan Gereja Kalvari</t>
  </si>
  <si>
    <t>Tanah Untuk Barak dan Rumah PAR</t>
  </si>
  <si>
    <t>Tanah Pekuburan</t>
  </si>
  <si>
    <t>Bidang</t>
  </si>
  <si>
    <t>Jl. Cempaka III, Perumnas</t>
  </si>
  <si>
    <t>Jl. Moa Toda</t>
  </si>
  <si>
    <t>Jl. Pos No.2, Kel. Kota Baru</t>
  </si>
  <si>
    <t>Rumah Barak Perumnas</t>
  </si>
  <si>
    <t>Jl. Pos No.3, Kel. Kota Baru</t>
  </si>
  <si>
    <t>Gendung Serba Guna</t>
  </si>
  <si>
    <t>A.1.110-1</t>
  </si>
  <si>
    <t>A.1.110-2</t>
  </si>
  <si>
    <t>A.1.110-3</t>
  </si>
  <si>
    <t>A.3.130-1</t>
  </si>
  <si>
    <t>A.5.150</t>
  </si>
  <si>
    <t>besi</t>
  </si>
  <si>
    <t>ALAT-ALAT BENGKEL</t>
  </si>
  <si>
    <t>Dongkrak Mobil</t>
  </si>
  <si>
    <t>Kunci Roda</t>
  </si>
  <si>
    <t>Tang Jepit</t>
  </si>
  <si>
    <t>Kunci 18/19</t>
  </si>
  <si>
    <t>Kunci 20/22</t>
  </si>
  <si>
    <t>Yamaha</t>
  </si>
  <si>
    <t>Monitor Kayboard</t>
  </si>
  <si>
    <t>Russel</t>
  </si>
  <si>
    <t>Speaker Dinding</t>
  </si>
  <si>
    <t>TOA</t>
  </si>
  <si>
    <t>Jam Dinding</t>
  </si>
  <si>
    <t>Matzunaga</t>
  </si>
  <si>
    <t>Mega Phone Putih</t>
  </si>
  <si>
    <t>Tiang Mike Berdiri</t>
  </si>
  <si>
    <t>Tiang Mike Duduk</t>
  </si>
  <si>
    <t>Kipas Angin Berdiri</t>
  </si>
  <si>
    <t>dana konven</t>
  </si>
  <si>
    <t>unit</t>
  </si>
  <si>
    <t>Wairless</t>
  </si>
  <si>
    <t>Telephone</t>
  </si>
  <si>
    <t>Advanced</t>
  </si>
  <si>
    <t>Mesin Tik</t>
  </si>
  <si>
    <t>Komputer PC</t>
  </si>
  <si>
    <t>Samsung</t>
  </si>
  <si>
    <t>Kalkulator</t>
  </si>
  <si>
    <t>Karce</t>
  </si>
  <si>
    <t>Meja Persembahan</t>
  </si>
  <si>
    <t>Meja Kayu</t>
  </si>
  <si>
    <t>kayu</t>
  </si>
  <si>
    <t>Meja keramik</t>
  </si>
  <si>
    <t>tripleks</t>
  </si>
  <si>
    <t>Almari 2 pintu</t>
  </si>
  <si>
    <t>Kaca</t>
  </si>
  <si>
    <t>Lemari pintu dorong</t>
  </si>
  <si>
    <t>Kursi Sofa</t>
  </si>
  <si>
    <t>Olimpic</t>
  </si>
  <si>
    <t xml:space="preserve"> Top </t>
  </si>
  <si>
    <t>Elephant</t>
  </si>
  <si>
    <t>buah</t>
  </si>
  <si>
    <t>Bangku Kayu</t>
  </si>
  <si>
    <t>Kursi Plastik</t>
  </si>
  <si>
    <t>Eagle/putih</t>
  </si>
  <si>
    <t>Napoli/Hijau</t>
  </si>
  <si>
    <t>Napoli/Abu</t>
  </si>
  <si>
    <t>plastik</t>
  </si>
  <si>
    <t>Victoria</t>
  </si>
  <si>
    <t>Rak Arsip</t>
  </si>
  <si>
    <t>Mimbar Kecil</t>
  </si>
  <si>
    <t>1994, 2003</t>
  </si>
  <si>
    <t>Mimbar stainles</t>
  </si>
  <si>
    <t>Kotak Persembahan</t>
  </si>
  <si>
    <t>Tempat persembahan</t>
  </si>
  <si>
    <t>kain</t>
  </si>
  <si>
    <t>ALAT TULIS DAN PERLENGKAPAN KANTOR</t>
  </si>
  <si>
    <t>Bantal Sstempel</t>
  </si>
  <si>
    <t>Hero</t>
  </si>
  <si>
    <t>spons</t>
  </si>
  <si>
    <t>Perforator/Pelbng Kertas</t>
  </si>
  <si>
    <t>Hekter Kecil</t>
  </si>
  <si>
    <t>Max/Cadvel</t>
  </si>
  <si>
    <t>Hekter Besar</t>
  </si>
  <si>
    <t>Eagle</t>
  </si>
  <si>
    <t>Mistar 30 cm</t>
  </si>
  <si>
    <t>Cadwel</t>
  </si>
  <si>
    <t>Pencabut Anakan Hekter</t>
  </si>
  <si>
    <t>Max</t>
  </si>
  <si>
    <t>Gunting</t>
  </si>
  <si>
    <t>Papan Informasi</t>
  </si>
  <si>
    <t>Palu Sidang</t>
  </si>
  <si>
    <t>BUKU-BUKU / PERPUSTAKAAN</t>
  </si>
  <si>
    <t>Alkitab Mimbar</t>
  </si>
  <si>
    <t>Kidung Jemaat</t>
  </si>
  <si>
    <t>KD + PKJ + NKB</t>
  </si>
  <si>
    <t>DSL 3 Jilid</t>
  </si>
  <si>
    <t>Seri Selamat Pagi Tuhan</t>
  </si>
  <si>
    <t>Selamat Panjang Umur</t>
  </si>
  <si>
    <t>Pernikahan Kristen</t>
  </si>
  <si>
    <t>Tafsiran Kitab Amos</t>
  </si>
  <si>
    <t>Tafsiran Kej. 5:1-12 :3</t>
  </si>
  <si>
    <t>Tafsiran Kitab Imamat</t>
  </si>
  <si>
    <t>Tafsiran Kitab Daniel</t>
  </si>
  <si>
    <t>Tafsiran Kej. 12:4-25 :18</t>
  </si>
  <si>
    <t>Tafsiran Kitab Yoel</t>
  </si>
  <si>
    <t>Tortila</t>
  </si>
  <si>
    <t>Membuat Aneka Olahan jagung</t>
  </si>
  <si>
    <t>Panduan Suara anak-anak</t>
  </si>
  <si>
    <t>Alkitab di Dunia Modern</t>
  </si>
  <si>
    <t>Menuju Keesaan-keesaan Gereja</t>
  </si>
  <si>
    <t>Menggali Keuangan Gereja</t>
  </si>
  <si>
    <t>Tafsiran Alkitab Injil Lukas</t>
  </si>
  <si>
    <t>Tafsiran Alkitab Kisah Para Rasul</t>
  </si>
  <si>
    <t>Seri Selamat Paskah</t>
  </si>
  <si>
    <t>Sejarah Kerajaan Allah</t>
  </si>
  <si>
    <t>Menggali isi alkitab ayub-Maleaki</t>
  </si>
  <si>
    <t>Peta Alkitab</t>
  </si>
  <si>
    <t>Menggali Ulang Sejarah Yesus</t>
  </si>
  <si>
    <t>Sejarah Singkat Penafsiran Alkitab</t>
  </si>
  <si>
    <t>Pastoral Konseling</t>
  </si>
  <si>
    <t>Gerakan Oikumene</t>
  </si>
  <si>
    <t>Witnessing With Jesus</t>
  </si>
  <si>
    <t>Satu Alkitab Dua Perjanjian</t>
  </si>
  <si>
    <t>Mengajarkan Alkitab Secara Kreatif</t>
  </si>
  <si>
    <t>Konteks Berteologi di Indonesia</t>
  </si>
  <si>
    <t>Dokumen-dokumen Perjanjian Baru</t>
  </si>
  <si>
    <t>Teologi Kontekstualisasi</t>
  </si>
  <si>
    <t>Aku Percaya</t>
  </si>
  <si>
    <t>Menjadi Imam Allah</t>
  </si>
  <si>
    <t>Pekerja Kebun-Nya</t>
  </si>
  <si>
    <t>Jurnal Ledelero</t>
  </si>
  <si>
    <t>Sejarah Gereja</t>
  </si>
  <si>
    <t>Ilmuwan uuntuk Rakyat</t>
  </si>
  <si>
    <t>Pakailah Tanganku</t>
  </si>
  <si>
    <t>Samurai Kristen</t>
  </si>
  <si>
    <t>Paradoks Global</t>
  </si>
  <si>
    <t>Word Faith Movement</t>
  </si>
  <si>
    <t>Dewasa dalam Kristus 2 Kls X</t>
  </si>
  <si>
    <t>Dewasa dalam Kristus Kls XI</t>
  </si>
  <si>
    <t>Hidup Baru 2 Kls VIII</t>
  </si>
  <si>
    <t>Hidup Baru 3 Kls IX</t>
  </si>
  <si>
    <t>Layani Pake Bahasa Kupang</t>
  </si>
  <si>
    <t>Yesus Sejarah Siapakah Aku Ini</t>
  </si>
  <si>
    <t>Tuntunan Membaca Alkitab</t>
  </si>
  <si>
    <t>Tata GMIT</t>
  </si>
  <si>
    <t>Cermin Remaja SLTA Kls 1</t>
  </si>
  <si>
    <t>Cermin Remaja SLTA Kls 2</t>
  </si>
  <si>
    <t>Cermin Remaja SLTA Kls 3</t>
  </si>
  <si>
    <t>Suluh Siswa SMU Kls 1</t>
  </si>
  <si>
    <t>Suluh Siswa SMU Kls 2</t>
  </si>
  <si>
    <t>Suluh Siswa SMU Kls 3</t>
  </si>
  <si>
    <t>Pencuri Tahta Allah</t>
  </si>
  <si>
    <t>Kasihlah Allah, Ajarlah Dunia</t>
  </si>
  <si>
    <t>Baptisan Roh Menurut Alkitab</t>
  </si>
  <si>
    <t>Ensiklopedia Alkitab Masa Kini Jilid I</t>
  </si>
  <si>
    <t>Ensiklopedia Alkitab Masa Kini Julid II</t>
  </si>
  <si>
    <t>Jadi Saksimu Lagu Inkulturasi Alor</t>
  </si>
  <si>
    <t>Pandangan Orang Kristen terhadap penyakit AIDS</t>
  </si>
  <si>
    <t>Berbagai Aliran di dalam dan di sekitar Gereja</t>
  </si>
  <si>
    <t>Pendidikan Seks dari Orang Tua Kepada Anak</t>
  </si>
  <si>
    <t>16/9/2009</t>
  </si>
  <si>
    <t>17/9/2004</t>
  </si>
  <si>
    <t>18/9/2004</t>
  </si>
  <si>
    <t>LAI</t>
  </si>
  <si>
    <t>Tafsiran</t>
  </si>
  <si>
    <t>Pelayanan Pastoral Kepada Orang Sakit</t>
  </si>
  <si>
    <t>Hubungan Gereja dengan Hak-hak Asasi Manusia</t>
  </si>
  <si>
    <t>Spiritual Pluralitas dan Pembangunan di Indonesia</t>
  </si>
  <si>
    <t>Pelaksanaan UU Perkawinan dalam Perspektif Kristen</t>
  </si>
  <si>
    <t>Memimpin Kelompok Penelaahan Alkitab</t>
  </si>
  <si>
    <t>Peranan Agama-agama Kepercayaan Terhadap TYME dalam Negara Pancasila yang Membangun</t>
  </si>
  <si>
    <t>Pembinaan Kesejahteraan Keluarga Agama Kristen Protestan</t>
  </si>
  <si>
    <t>HIV/AIDS Refleksi Teologi dan Pemberdayaan Jemaat</t>
  </si>
  <si>
    <t>Kalender Daftar Pembacaan Tahun 2005</t>
  </si>
  <si>
    <t>Lagu Hasil Lokakarya Komposisi Musik Liturgi</t>
  </si>
  <si>
    <t>BAHAN PERLENGKAPAN PERJAMUAN DAN BAPTISAN</t>
  </si>
  <si>
    <t>Piala</t>
  </si>
  <si>
    <t>Vandel</t>
  </si>
  <si>
    <t>Dulang Anggur Kayu</t>
  </si>
  <si>
    <t>Mangkok Roti Kaca</t>
  </si>
  <si>
    <t>Tempat Roti Stainles</t>
  </si>
  <si>
    <t>Tempat Sloki Stainles</t>
  </si>
  <si>
    <t>Tempat Air Baptisan</t>
  </si>
  <si>
    <t>Sloki Perjamuan</t>
  </si>
  <si>
    <t>Kain Penutup Meja Perjamuan Bintik</t>
  </si>
  <si>
    <t>Kain Penutup Meja Perjamuan Putih</t>
  </si>
  <si>
    <t>lembar</t>
  </si>
  <si>
    <t>BAHAN PENGHIAS RUANGAN GEREJA</t>
  </si>
  <si>
    <t>Vas Bunga</t>
  </si>
  <si>
    <t>Kain Meja Persembahan</t>
  </si>
  <si>
    <t>Kain Hias mimbar kuning</t>
  </si>
  <si>
    <t>Kain Hias mimbar putih</t>
  </si>
  <si>
    <t>Kain Hias mimbar Putih mengkilap</t>
  </si>
  <si>
    <t>Kain Hias mimbar Silver</t>
  </si>
  <si>
    <t>Kain Dekor Gereja Hijau</t>
  </si>
  <si>
    <t>Kain Dekor Gereja kuning</t>
  </si>
  <si>
    <t>Kain Dekor Mimbar (Kain kaca)</t>
  </si>
  <si>
    <t>Kain Dekor Mimbar Ungu</t>
  </si>
  <si>
    <t>Kain Dekor Mimbar Merah</t>
  </si>
  <si>
    <t>Hiasan Dinding Foto Tuhan Yesus</t>
  </si>
  <si>
    <t>Kain gorden warna hijau</t>
  </si>
  <si>
    <t>Kain gorden warna cream</t>
  </si>
  <si>
    <t>Kain gorden warna merah, ungu</t>
  </si>
  <si>
    <t>set</t>
  </si>
  <si>
    <t>Red Tech</t>
  </si>
  <si>
    <t>kaca</t>
  </si>
  <si>
    <t>logam</t>
  </si>
  <si>
    <t>Stainles</t>
  </si>
  <si>
    <t>BAHAN PERLENGKAPAN GEREJA LAINNYA</t>
  </si>
  <si>
    <t>Tanggu Persembahan Warna Hitam</t>
  </si>
  <si>
    <t>Tanggu Persembahan Warna Biru</t>
  </si>
  <si>
    <t>Tanggu Persembahan Warna Ungu</t>
  </si>
  <si>
    <t>Tanggu Persembahan Warna Merah</t>
  </si>
  <si>
    <t>Tatakan Lilin Mas</t>
  </si>
  <si>
    <t>Tatakan Lilin Kaca</t>
  </si>
  <si>
    <t>Stola Kuning/Hijau</t>
  </si>
  <si>
    <t>Stola Kuning/Ungu</t>
  </si>
  <si>
    <t>Stola Kuning/Merah</t>
  </si>
  <si>
    <t>Rambu Jalan (Tanda larang)</t>
  </si>
  <si>
    <t>Tangkat Lampu Lalulintas</t>
  </si>
  <si>
    <t>Tatakan Lilin Silver</t>
  </si>
  <si>
    <t>Logam</t>
  </si>
  <si>
    <t>BAHAN PENGHIAS POHON TERANG</t>
  </si>
  <si>
    <t>Pohon Natal</t>
  </si>
  <si>
    <t>Hiasan Pintu (rumput)</t>
  </si>
  <si>
    <t>Hiasan Lonceng &amp; Bintang</t>
  </si>
  <si>
    <t>Hiasan Bola Emas</t>
  </si>
  <si>
    <t>Hiasan Bola Hijau</t>
  </si>
  <si>
    <t>Lonceng Emas Besar</t>
  </si>
  <si>
    <t>Lonceng Hijau</t>
  </si>
  <si>
    <t>Lonceng Ungu</t>
  </si>
  <si>
    <t>Hiasan Rantai Emas Pohon Natal</t>
  </si>
  <si>
    <t>Hiasan Rantai Kertas</t>
  </si>
  <si>
    <t>Lonceng Natal Besar Tempel</t>
  </si>
  <si>
    <t>Hiasan Merry Chrismas</t>
  </si>
  <si>
    <t>Krans Bunga Natal Tempel</t>
  </si>
  <si>
    <t>Lampu Pohon Natal</t>
  </si>
  <si>
    <t>Kertas</t>
  </si>
  <si>
    <t>BAHAN/PERALATAN RUMAH TANGGA</t>
  </si>
  <si>
    <t>Tempat Sampah</t>
  </si>
  <si>
    <t xml:space="preserve">Profil Tank </t>
  </si>
  <si>
    <t xml:space="preserve">buah </t>
  </si>
  <si>
    <t>PERABOT RUJAB I</t>
  </si>
  <si>
    <t>Bantal kepala Spon</t>
  </si>
  <si>
    <t>Bantal Guling Spon</t>
  </si>
  <si>
    <t>Kain brokat kuning gading</t>
  </si>
  <si>
    <t>kain jendela kuning tua</t>
  </si>
  <si>
    <t>kain pintu kuning tua</t>
  </si>
  <si>
    <t>kain brokat putih</t>
  </si>
  <si>
    <t>Televisi</t>
  </si>
  <si>
    <t>Pompa Air Listrik</t>
  </si>
  <si>
    <t>Almari kaca 3 pintu</t>
  </si>
  <si>
    <t xml:space="preserve">Lemari 2 pintu </t>
  </si>
  <si>
    <t>Hiasan Dinding Foto Anak Yairus</t>
  </si>
  <si>
    <t>Gelas Kaca Besar</t>
  </si>
  <si>
    <t>Piring Kue Ceper putih</t>
  </si>
  <si>
    <t>Jumbo 12 ltr warna hijau muda</t>
  </si>
  <si>
    <t>Kuali Besar</t>
  </si>
  <si>
    <t>Dulang Plastik ungu dan hitam</t>
  </si>
  <si>
    <t>Dandang 20 kg</t>
  </si>
  <si>
    <t>Dandang 15 kg</t>
  </si>
  <si>
    <t xml:space="preserve">Tempat Air / Gentong Plastik Ab-Abu </t>
  </si>
  <si>
    <t>Sendok Sayur</t>
  </si>
  <si>
    <t>Piring Oval</t>
  </si>
  <si>
    <t>Gelas Kaki/piala</t>
  </si>
  <si>
    <t>Cangkir + Alas Cangkir</t>
  </si>
  <si>
    <t>Mol Mamal</t>
  </si>
  <si>
    <t>Cerek Almanium</t>
  </si>
  <si>
    <t>Centong Nasi</t>
  </si>
  <si>
    <t>Pan Roti</t>
  </si>
  <si>
    <t>Piring Makan Coklat</t>
  </si>
  <si>
    <t>Papan IrisPutih</t>
  </si>
  <si>
    <t>Baskom Logam</t>
  </si>
  <si>
    <t>Sendok Plastik Buah</t>
  </si>
  <si>
    <t>Tutup Gelas Aluminium</t>
  </si>
  <si>
    <t>Gelas Es Buah Palstik</t>
  </si>
  <si>
    <t>Mangkuk Kaca</t>
  </si>
  <si>
    <t>Piring Makan Putih</t>
  </si>
  <si>
    <t>Bantal kepala</t>
  </si>
  <si>
    <t xml:space="preserve">Bantal guling </t>
  </si>
  <si>
    <t>Almari KL</t>
  </si>
  <si>
    <t>Lemari olimpik</t>
  </si>
  <si>
    <t>Tempat Bumbu</t>
  </si>
  <si>
    <t>Gelas panjang</t>
  </si>
  <si>
    <t>Papan Iris</t>
  </si>
  <si>
    <t>Kain Tudung saji</t>
  </si>
  <si>
    <t>Sutel</t>
  </si>
  <si>
    <t>Gayung</t>
  </si>
  <si>
    <t>Mangkok Kaca</t>
  </si>
  <si>
    <t>Cobe</t>
  </si>
  <si>
    <t>Baskom Kecil</t>
  </si>
  <si>
    <t>Wajan Sedang</t>
  </si>
  <si>
    <t>Gelas IE ( besar bertangkai )</t>
  </si>
  <si>
    <t>Baskom Besar</t>
  </si>
  <si>
    <t>Ember</t>
  </si>
  <si>
    <t xml:space="preserve">Televisi </t>
  </si>
  <si>
    <t xml:space="preserve">Meja biro </t>
  </si>
  <si>
    <t>Tempat Tidur</t>
  </si>
  <si>
    <t>Lemari buku</t>
  </si>
  <si>
    <t>alas 7</t>
  </si>
  <si>
    <t>top</t>
  </si>
  <si>
    <t>lusin</t>
  </si>
  <si>
    <t>lusin,buah</t>
  </si>
  <si>
    <t>Sharp 17"</t>
  </si>
  <si>
    <t>Sharp 21''</t>
  </si>
  <si>
    <t>Almanium</t>
  </si>
  <si>
    <t>batu</t>
  </si>
  <si>
    <t>Almunium</t>
  </si>
  <si>
    <t>keramik</t>
  </si>
  <si>
    <t>Aluminium</t>
  </si>
  <si>
    <t>PERABOT RUJAB II</t>
  </si>
  <si>
    <t xml:space="preserve">Sofa merah </t>
  </si>
  <si>
    <t xml:space="preserve">Kursi Plastik </t>
  </si>
  <si>
    <t>Meja Panjang Keramik</t>
  </si>
  <si>
    <t xml:space="preserve">Meja Biro </t>
  </si>
  <si>
    <t xml:space="preserve">Lemari Buku </t>
  </si>
  <si>
    <t xml:space="preserve">Kipas Angin uap </t>
  </si>
  <si>
    <t>Rak piring kaca</t>
  </si>
  <si>
    <t xml:space="preserve">Cangkir </t>
  </si>
  <si>
    <t>Dulang Putih</t>
  </si>
  <si>
    <t xml:space="preserve">Senduk </t>
  </si>
  <si>
    <t xml:space="preserve">Gelas Tangkai </t>
  </si>
  <si>
    <t>Piring putih bunga-bunga</t>
  </si>
  <si>
    <t xml:space="preserve">Kain Jendela, Pintu ( kuning tua ) </t>
  </si>
  <si>
    <t xml:space="preserve">Kain Gorden Ungu </t>
  </si>
  <si>
    <t xml:space="preserve">Kain Meja </t>
  </si>
  <si>
    <t>Sendok makan</t>
  </si>
  <si>
    <t xml:space="preserve">Plastik </t>
  </si>
  <si>
    <t>aluminium</t>
  </si>
  <si>
    <t>Gelas</t>
  </si>
  <si>
    <t xml:space="preserve">Lembar </t>
  </si>
  <si>
    <t xml:space="preserve">lusin </t>
  </si>
  <si>
    <t>B.7.270-1</t>
  </si>
  <si>
    <t>B.7.270-26   s/d         B.7.270-27</t>
  </si>
  <si>
    <t>B.7.270-28    s/d         B.7.270-30</t>
  </si>
  <si>
    <t>B.7.270-31    s/d         B.7.270-32</t>
  </si>
  <si>
    <t>B.7.270-33</t>
  </si>
  <si>
    <t>B.7.270-34</t>
  </si>
  <si>
    <t>B.7.270-35</t>
  </si>
  <si>
    <t>B.7.270-36</t>
  </si>
  <si>
    <t>B.7.270-37</t>
  </si>
  <si>
    <t>B.7.270-38</t>
  </si>
  <si>
    <t>B.7.270-39</t>
  </si>
  <si>
    <t>B.7.270-40</t>
  </si>
  <si>
    <t>B.7.270-41    s/d         B.7.270-48</t>
  </si>
  <si>
    <t>B.7.270-49</t>
  </si>
  <si>
    <t>B.7.270-50</t>
  </si>
  <si>
    <t>B.7.270-51</t>
  </si>
  <si>
    <t>B.7.270-52</t>
  </si>
  <si>
    <t>B.7.270-53</t>
  </si>
  <si>
    <t>B.7.270-54</t>
  </si>
  <si>
    <t>B.7.270-55</t>
  </si>
  <si>
    <t>B.7.270-56</t>
  </si>
  <si>
    <t>B.7.270-57</t>
  </si>
  <si>
    <t>B.7.270-58</t>
  </si>
  <si>
    <t>B.7.270-59</t>
  </si>
  <si>
    <t>B.7.270-60</t>
  </si>
  <si>
    <t>B.7.270-61</t>
  </si>
  <si>
    <t>B.7.270-62</t>
  </si>
  <si>
    <t>B.7.270-63</t>
  </si>
  <si>
    <t>B.7.270-64</t>
  </si>
  <si>
    <t>B.7.270-65</t>
  </si>
  <si>
    <t>B.7.270-66</t>
  </si>
  <si>
    <t>B.7.270-67</t>
  </si>
  <si>
    <t>B.7.270-68</t>
  </si>
  <si>
    <t>B.7.270-69</t>
  </si>
  <si>
    <t>B.7.270-70</t>
  </si>
  <si>
    <t>B.7.270-71</t>
  </si>
  <si>
    <t>B.7.270-72</t>
  </si>
  <si>
    <t>B.7.270-73</t>
  </si>
  <si>
    <t>B.7.270-74</t>
  </si>
  <si>
    <t>B.7.270-75</t>
  </si>
  <si>
    <t>B.7.270-76</t>
  </si>
  <si>
    <t>B.7.270-77</t>
  </si>
  <si>
    <t>B.7.270-78   s/d         B.7.270-97</t>
  </si>
  <si>
    <t>B.7.270-98</t>
  </si>
  <si>
    <t>B.7.270-99</t>
  </si>
  <si>
    <t>B.7.270-100</t>
  </si>
  <si>
    <t>B.7.270-101</t>
  </si>
  <si>
    <t>B.7.270-102</t>
  </si>
  <si>
    <t>B.7.270-103</t>
  </si>
  <si>
    <t>B.7.270-104 s/d         B.7.270-105</t>
  </si>
  <si>
    <t>B.7.270-106 s/d         B.7.270-107</t>
  </si>
  <si>
    <t>B.7.270-108 s/d         B.7.270-109</t>
  </si>
  <si>
    <t>B.7.270-110   s/d         B.7.270-117</t>
  </si>
  <si>
    <t>B.7.270-118</t>
  </si>
  <si>
    <t>B.7.270-119</t>
  </si>
  <si>
    <t>B.7.270-120</t>
  </si>
  <si>
    <t>B.7.270-121  s/d         B.7.270-122</t>
  </si>
  <si>
    <t>B.7.270-123</t>
  </si>
  <si>
    <t>B.7.270-124</t>
  </si>
  <si>
    <t>B.7.270-125</t>
  </si>
  <si>
    <t>B.7.270-126</t>
  </si>
  <si>
    <t>B.7.270-127 s/d         B.7.270-143</t>
  </si>
  <si>
    <t>B.7.270-144 s/d         B.7.270-180</t>
  </si>
  <si>
    <t>B.7.270-181   s/d         B.7.270-187</t>
  </si>
  <si>
    <t>B.7.270-188 s/d          B.7.270-191</t>
  </si>
  <si>
    <t>B.7.270-192 s/d          B.7.270-195</t>
  </si>
  <si>
    <t>B.7.270-196 s/d         B.7.270-199</t>
  </si>
  <si>
    <t>B.7.270-200 s/d         B.7.270-202</t>
  </si>
  <si>
    <t>B.7.270-203 s/d         B.7.270-206</t>
  </si>
  <si>
    <t>B.7.270-207 s/d         B.7.270-210</t>
  </si>
  <si>
    <t>B.7.270-211</t>
  </si>
  <si>
    <t>B.7.270-212</t>
  </si>
  <si>
    <t>B.7.270-213 s/d          B.7.270-215</t>
  </si>
  <si>
    <t>B.7.270-216 s/d          B.7.270-218</t>
  </si>
  <si>
    <t>B.7.270-219</t>
  </si>
  <si>
    <t>B.7.270-220</t>
  </si>
  <si>
    <t>B.7.270-221 s/d         B.7.270-227</t>
  </si>
  <si>
    <t>B.7.270-228 s/d         B.7.270-234</t>
  </si>
  <si>
    <t>B.5.250</t>
  </si>
  <si>
    <t>B.5.250-65   s/d          B.5.250-79</t>
  </si>
  <si>
    <t>B.5.250-80</t>
  </si>
  <si>
    <t>B.5.250-81    s/d         B.5.250-85</t>
  </si>
  <si>
    <t>B.5.250-86    s/d         B.5.250-87</t>
  </si>
  <si>
    <t>B.5.250-88    s/d         B.5.250-93</t>
  </si>
  <si>
    <t>B.5.250-94    s/d         B.5.250-133</t>
  </si>
  <si>
    <t>B.5.250-134    s/d         B.5.250-136</t>
  </si>
  <si>
    <t>B.5.250-137</t>
  </si>
  <si>
    <t>B.5.250-138 s/d         B.5.250-139</t>
  </si>
  <si>
    <t>B.5.250-140 s/d         B.5.250-141</t>
  </si>
  <si>
    <t>B.6.260-28</t>
  </si>
  <si>
    <t>B.6.260-29</t>
  </si>
  <si>
    <t>B.6.260-30</t>
  </si>
  <si>
    <t>B.6.260-33            s/d                 B.6.260-34</t>
  </si>
  <si>
    <t>B.1.210-17              s/d                   B.1.210-26</t>
  </si>
  <si>
    <t>B.1.210-27</t>
  </si>
  <si>
    <t>B.1.210-28 s/d B.1.210-30</t>
  </si>
  <si>
    <t>B.1.210-31</t>
  </si>
  <si>
    <t>B.1.210-32 s/d B.1.210-33</t>
  </si>
  <si>
    <t>B.1.210-34</t>
  </si>
  <si>
    <t>B.1.210-35 s/d B.1.210-36</t>
  </si>
  <si>
    <t>B.1.210-37</t>
  </si>
  <si>
    <t>B.1.210-38</t>
  </si>
  <si>
    <t>B.6.260-1</t>
  </si>
  <si>
    <t>Sofa bulat kulit oscar</t>
  </si>
  <si>
    <t>Sofa kayu</t>
  </si>
  <si>
    <t>Air Conditioning</t>
  </si>
  <si>
    <t>Bak mandi</t>
  </si>
  <si>
    <t xml:space="preserve">Gorden warna merah hati </t>
  </si>
  <si>
    <t>Kulit sintetis</t>
  </si>
  <si>
    <t>Alat semprot</t>
  </si>
  <si>
    <t>Handycam</t>
  </si>
  <si>
    <t>Piring kaca bening</t>
  </si>
  <si>
    <t>SD Card</t>
  </si>
  <si>
    <t>Kabel Micro USB</t>
  </si>
  <si>
    <t>Toples</t>
  </si>
  <si>
    <t xml:space="preserve">Infrared Thermometer </t>
  </si>
  <si>
    <t xml:space="preserve"> Alat cuci tangan </t>
  </si>
  <si>
    <t xml:space="preserve"> Kotak tisu </t>
  </si>
  <si>
    <t xml:space="preserve"> Kotak persembahan </t>
  </si>
  <si>
    <t>Kotak tisu</t>
  </si>
  <si>
    <t>Alat cuci tangan</t>
  </si>
  <si>
    <t>Faceshield</t>
  </si>
  <si>
    <t>Thermomer infrared</t>
  </si>
  <si>
    <t xml:space="preserve">Projector </t>
  </si>
  <si>
    <t>UPS ICA</t>
  </si>
  <si>
    <t xml:space="preserve">Piring kecil </t>
  </si>
  <si>
    <t>Kamera CCTV</t>
  </si>
  <si>
    <t>Melamin</t>
  </si>
  <si>
    <t>Yoto</t>
  </si>
  <si>
    <t>PA 01</t>
  </si>
  <si>
    <t>Solo</t>
  </si>
  <si>
    <t>Sony DCR.SR47E</t>
  </si>
  <si>
    <t>Epson EB-S400</t>
  </si>
  <si>
    <t>Epson L120</t>
  </si>
  <si>
    <t>B.9.290-470</t>
  </si>
  <si>
    <t>B.9.290-471</t>
  </si>
  <si>
    <t>B.9.290-472</t>
  </si>
  <si>
    <t>B.9.290-487</t>
  </si>
  <si>
    <t>B.9.290-488</t>
  </si>
  <si>
    <t>B.9.290-495</t>
  </si>
  <si>
    <t>B.6.260-36</t>
  </si>
  <si>
    <t>B.9.290-526</t>
  </si>
  <si>
    <t>B.9.290-531</t>
  </si>
  <si>
    <t>B.9.290-532</t>
  </si>
  <si>
    <t>B.1.210-17</t>
  </si>
  <si>
    <t>B.1.210-18</t>
  </si>
  <si>
    <t>B.3.230-3</t>
  </si>
  <si>
    <t>B.3.230-4</t>
  </si>
  <si>
    <t>B.1.210-19</t>
  </si>
  <si>
    <t>B.3.230-5</t>
  </si>
  <si>
    <t>B.3.230-6</t>
  </si>
  <si>
    <t>B.1.210-20</t>
  </si>
  <si>
    <t>B.2.220-41</t>
  </si>
  <si>
    <t>B.2.220-42</t>
  </si>
  <si>
    <t>B.2.220-43</t>
  </si>
  <si>
    <t>B.9.290-473      s/d        B.9.290-474</t>
  </si>
  <si>
    <t>B.9.290-475 s/d        B.9.290-484</t>
  </si>
  <si>
    <t>B.9.290-485 s/d        B.9.290-486</t>
  </si>
  <si>
    <t>B.9.290-489 s/d        B.9.290-490</t>
  </si>
  <si>
    <t>B.9.290-491  s/d        B.9.290-492</t>
  </si>
  <si>
    <t>B.9.290-493 s/d        B.9.290-494</t>
  </si>
  <si>
    <t>B.9.290-496 s/d        B.9.290-512</t>
  </si>
  <si>
    <t>B.9.290-513  s/d        B.9.290-516</t>
  </si>
  <si>
    <t>B.9.290-517  s/d        B.9.290-520</t>
  </si>
  <si>
    <t>B.6.260-37   s/d        B.6.260-40</t>
  </si>
  <si>
    <t>B.9.290-527 s/d        B.9.290-530</t>
  </si>
  <si>
    <t>B.9.290-521  s/d        B.9.290-525</t>
  </si>
  <si>
    <t>Kain Mimbar    ( hijau/ungu )</t>
  </si>
  <si>
    <t>Bantuan Ketua Pengadilan Maumere</t>
  </si>
  <si>
    <t>INVENTARIS PASTORI 3</t>
  </si>
  <si>
    <t>Sumbangan Johnicol R.F. Sine</t>
  </si>
  <si>
    <t>Pan. Sidang Klasis</t>
  </si>
  <si>
    <t>Sumbangan Pemkab Sikka</t>
  </si>
  <si>
    <t>Polytron     0SVX-1</t>
  </si>
  <si>
    <t>Kursi Lipat Spon untuk Majelis</t>
  </si>
  <si>
    <t>Sumbangan Pan. KPI</t>
  </si>
  <si>
    <t>B.9.290-869     s/d         B.9.290-870</t>
  </si>
  <si>
    <t>B.9.290-871     s/d         B.9.290-872</t>
  </si>
  <si>
    <t>B.2.220-44     s/d         B.2.220-57</t>
  </si>
  <si>
    <t>B.4.240-5</t>
  </si>
  <si>
    <t>B.4.240-6</t>
  </si>
  <si>
    <t>B.4.240-7</t>
  </si>
  <si>
    <t>B.4.240-8</t>
  </si>
  <si>
    <t>ALS Pro KB 300</t>
  </si>
  <si>
    <t>B.1.210.39</t>
  </si>
  <si>
    <t>Tidak Ada</t>
  </si>
  <si>
    <t>Pastori 1</t>
  </si>
  <si>
    <t>Hilang</t>
  </si>
  <si>
    <t>2 tidak ditemukan</t>
  </si>
  <si>
    <t>Innova G M/T            ITR-7531111</t>
  </si>
  <si>
    <t>Pdt. Diana</t>
  </si>
  <si>
    <t>Pdt. Nini</t>
  </si>
  <si>
    <t>Pdt. Paulina</t>
  </si>
  <si>
    <t>Diganti</t>
  </si>
  <si>
    <t>Ulx / Biema</t>
  </si>
  <si>
    <t>Gedung Gereja</t>
  </si>
  <si>
    <t>Pastori 1 / Kantor Gereja</t>
  </si>
  <si>
    <t>Kantor Gereja</t>
  </si>
  <si>
    <t>Gudang / Gedung Gereja</t>
  </si>
  <si>
    <t>Pemutihan</t>
  </si>
  <si>
    <t>Gudang</t>
  </si>
  <si>
    <t>di Handycam Sony DCR</t>
  </si>
  <si>
    <t>Habis Pakai</t>
  </si>
  <si>
    <t>9 tidak ditemukan</t>
  </si>
  <si>
    <t>2 temuan di Gudang</t>
  </si>
  <si>
    <t>B.2.220-36    s/d        B.2.220-37</t>
  </si>
  <si>
    <t>B.9.290-873      s/d        B.9.290-874</t>
  </si>
  <si>
    <t>B.5.250-146</t>
  </si>
  <si>
    <t>B.5.250-143    s/d        B.5.250-145</t>
  </si>
  <si>
    <t>B.5.250-151</t>
  </si>
  <si>
    <t>B.5.250-148    s/d        B.5.250-150</t>
  </si>
  <si>
    <t>B.5.250-147</t>
  </si>
  <si>
    <t>B.9.290-883      s/d        B.9.290-889</t>
  </si>
  <si>
    <t>B.9.290-875</t>
  </si>
  <si>
    <t>B.9.290-876      s/d        B.9.290-877</t>
  </si>
  <si>
    <t>B.9.290-766      s/d        B.9.290-815</t>
  </si>
  <si>
    <t>B.9.290-816      s/d        B.9.290-824</t>
  </si>
  <si>
    <t>temuan 5 RB</t>
  </si>
  <si>
    <t>B.9.290-533    s/d        B.9.290-557</t>
  </si>
  <si>
    <t>B.9.290-558    s/d         B.9.290-677</t>
  </si>
  <si>
    <t>B.9.290-678    s/d          B.9.290-687</t>
  </si>
  <si>
    <t>Gedung Serba Guna</t>
  </si>
  <si>
    <t>B.9.290-418</t>
  </si>
  <si>
    <t>B.9.290-878    s/d        B.9.290-879</t>
  </si>
  <si>
    <t>B.9.290-921      s/d        B.9.290-922</t>
  </si>
  <si>
    <t>B.9.290-923</t>
  </si>
  <si>
    <t>B.9.290-924</t>
  </si>
  <si>
    <t>B.1.210-41</t>
  </si>
  <si>
    <t>B.1.210-42</t>
  </si>
  <si>
    <t>B.9.290-898    s/d        B.9.290-907</t>
  </si>
  <si>
    <t>B.5.250-208    s/d        B.5.250-214</t>
  </si>
  <si>
    <t>B.5.250-257    s/d        B.5.250-260</t>
  </si>
  <si>
    <t>B.5.250-215    s/d        B.5.250-220</t>
  </si>
  <si>
    <t>B.5.250-221    s/d        B.5.250-222</t>
  </si>
  <si>
    <t>B.5.250-223    s/d        B.5.250-224</t>
  </si>
  <si>
    <t>B.5.250-225    s/d        B.5.250-226</t>
  </si>
  <si>
    <t>B.5.250-227</t>
  </si>
  <si>
    <t>B.5.250-228    s/d        B.5.250-232</t>
  </si>
  <si>
    <t>B.5.250-233    s/d        B.5.250-236</t>
  </si>
  <si>
    <t>B.5.250-237    s/d        B.5.250-241</t>
  </si>
  <si>
    <t>B.5.250-242    s/d        B.5.250-246</t>
  </si>
  <si>
    <t>B.5.250-247    s/d        B.5.250-251</t>
  </si>
  <si>
    <t>B.5.250-252    s/d        B.5.250-253</t>
  </si>
  <si>
    <t>B.5.250-254</t>
  </si>
  <si>
    <t>B.5.250-255</t>
  </si>
  <si>
    <t>B.5.250-256</t>
  </si>
  <si>
    <t>B.5.250-143    s/d        B.5.250-148</t>
  </si>
  <si>
    <t>B.5.250-149    s/d        B.5.250-154</t>
  </si>
  <si>
    <t>B.5.250-155    s/d        B.5.250-158</t>
  </si>
  <si>
    <t>B.5.250-159    s/d        B.5.250-160</t>
  </si>
  <si>
    <t>B.5.250-161    s/d        B.5.250-164</t>
  </si>
  <si>
    <t>B.5.250-165    s/d        B.5.250-168</t>
  </si>
  <si>
    <t>B.5.250-169    s/d        B.5.250-178</t>
  </si>
  <si>
    <t>B.5.250-179    s/d        B.5.250-192</t>
  </si>
  <si>
    <t>B.5.250-193    s/d        B.5.250-202</t>
  </si>
  <si>
    <t>B.5.250-203    s/d        B.5.250-204</t>
  </si>
  <si>
    <t>B.5.250-205    s/d        B.5.250-206</t>
  </si>
  <si>
    <t>B.5.250-207</t>
  </si>
  <si>
    <t>B.6.260-42     s/d        B.6.260-43</t>
  </si>
  <si>
    <t>B.6.260-44     s/d        B.6.260-45</t>
  </si>
  <si>
    <t>B.6.260-46     s/d        B.6.260-58</t>
  </si>
  <si>
    <t>B.6.260-49     s/d        B.6.260-65</t>
  </si>
  <si>
    <t>B.6.260-66     s/d        B.6.260-72</t>
  </si>
  <si>
    <t>B.6.260-73     s/d        B.6.260-77</t>
  </si>
  <si>
    <t>B.2.220-66</t>
  </si>
  <si>
    <t>B.6.260-78</t>
  </si>
  <si>
    <t>B.9.290-908</t>
  </si>
  <si>
    <t>B.9.290-909     s/d        B.9.290-910</t>
  </si>
  <si>
    <t>B.9.290-911     s/d        B.9.290-913</t>
  </si>
  <si>
    <t>B.9.290-914</t>
  </si>
  <si>
    <t>B.6.260-79     s/d        B.6.260-80</t>
  </si>
  <si>
    <t>B.6.260-81     s/d        B.6.260-91</t>
  </si>
  <si>
    <t>B.6.260-92     s/d        B.6.260-100</t>
  </si>
  <si>
    <t>B.6.260-101     s/d        B.6.260-102</t>
  </si>
  <si>
    <t>B.6.260-103</t>
  </si>
  <si>
    <t>B.6.260-104     s/d        B.6.260-105</t>
  </si>
  <si>
    <t>B.6.260-106</t>
  </si>
  <si>
    <t>B.6.260-107     s/d        B.6.260-108</t>
  </si>
  <si>
    <t>B.6.260-109     s/d        B.6.260-112</t>
  </si>
  <si>
    <t>B.6.260-113</t>
  </si>
  <si>
    <t>B.6.260-114     s/d        B.6.260-116</t>
  </si>
  <si>
    <t>B.6.260-117</t>
  </si>
  <si>
    <t>B.6.260-118     s/d        B.6.260-138</t>
  </si>
  <si>
    <t>B.6.260-139     s/d        B.6.260-149</t>
  </si>
  <si>
    <t>B.6.260-150</t>
  </si>
  <si>
    <t>B.6.260-151</t>
  </si>
  <si>
    <t>B.6.260-152</t>
  </si>
  <si>
    <t>B.6.260-153     s/d        B.6.260-157</t>
  </si>
  <si>
    <t>B.6.260-158     s/d        B.6.260-160</t>
  </si>
  <si>
    <t>B.6.260-161     s/d        B.6.260-164</t>
  </si>
  <si>
    <t>B.6.260-165     s/d        B.6.260-171</t>
  </si>
  <si>
    <t>B.6.260-172     s/d        B.6.260-182</t>
  </si>
  <si>
    <t>B.6.260-183     s/d        B.6.260-184</t>
  </si>
  <si>
    <t>B.6.260-185     s/d        B.6.260-197</t>
  </si>
  <si>
    <t>B.6.260-198     s/d        B.6.260-200</t>
  </si>
  <si>
    <t>B.6.260-201     s/d        B.6.260-203</t>
  </si>
  <si>
    <t>1 tidak ditemukan</t>
  </si>
  <si>
    <t>7 tidak ditemukan</t>
  </si>
  <si>
    <t>6 tidak ditemukan</t>
  </si>
  <si>
    <t>1 temuan rusak</t>
  </si>
  <si>
    <t>B.2.220-67</t>
  </si>
  <si>
    <t>B.9.290-915</t>
  </si>
  <si>
    <t>B.9.290-916</t>
  </si>
  <si>
    <t>B.9.290-917</t>
  </si>
  <si>
    <t>B.6.260-204</t>
  </si>
  <si>
    <t>B.6.260-205</t>
  </si>
  <si>
    <t>B.6.260-206</t>
  </si>
  <si>
    <t>B.6.260-207</t>
  </si>
  <si>
    <t>B.6.260-208</t>
  </si>
  <si>
    <t>B.6.260-209     s/d        B.6.260-210</t>
  </si>
  <si>
    <t>B.6.260-211     s/d        B.6.260-212</t>
  </si>
  <si>
    <t>B.6.260-213</t>
  </si>
  <si>
    <t>B.6.260-214     s/d        B.6.260-215</t>
  </si>
  <si>
    <t>B.6.260-216     s/d        B.6.260-218</t>
  </si>
  <si>
    <t>B.6.260-219     s/d        B.6.260-222</t>
  </si>
  <si>
    <t>B.6.260-223</t>
  </si>
  <si>
    <t>B.6.260-224     s/d        B.6.260-225</t>
  </si>
  <si>
    <t>B.6.260-226     s/d        B.6.260-227</t>
  </si>
  <si>
    <t>B.9.290-918</t>
  </si>
  <si>
    <t>B.9.290-919</t>
  </si>
  <si>
    <t>B.6.260-236</t>
  </si>
  <si>
    <t>tidak ditemukan</t>
  </si>
  <si>
    <t>rusak berat dan hancur</t>
  </si>
  <si>
    <t>Cofmforta</t>
  </si>
  <si>
    <t>sisa 8 lusin 3 buah</t>
  </si>
  <si>
    <t>4 tidak ditemukan</t>
  </si>
  <si>
    <t>temuan 1 hitam</t>
  </si>
  <si>
    <t>3 tidak ditemukan</t>
  </si>
  <si>
    <t>2 gelas 6 alas</t>
  </si>
  <si>
    <t xml:space="preserve">Pastori 1 </t>
  </si>
  <si>
    <t>4 lusin 1 buah</t>
  </si>
  <si>
    <t>habis pakai</t>
  </si>
  <si>
    <t>11 lusin 7 buah</t>
  </si>
  <si>
    <t>Pastori 2</t>
  </si>
  <si>
    <t>B.9.290-925</t>
  </si>
  <si>
    <t>B.9.290-926</t>
  </si>
  <si>
    <t>B.9.290-927</t>
  </si>
  <si>
    <t>B.9.290-928</t>
  </si>
  <si>
    <t>B.9.290-929</t>
  </si>
  <si>
    <t>B.9.290-930   s/d        B.9.290-940</t>
  </si>
  <si>
    <t>B.9.290-941</t>
  </si>
  <si>
    <t>B.9.290-942</t>
  </si>
  <si>
    <t>B.9.290-943   s/d        B.9.290-958</t>
  </si>
  <si>
    <t>B.9.290-959</t>
  </si>
  <si>
    <t>B.9.290-960   s/d        B.9.290-969</t>
  </si>
  <si>
    <t>B.9.290-970   s/d        B.9.290-973</t>
  </si>
  <si>
    <t>B.9.290-974</t>
  </si>
  <si>
    <t>B.9.290-975   s/d        B.9.290-978</t>
  </si>
  <si>
    <t>B.9.290-979   s/d        B.9.290-982</t>
  </si>
  <si>
    <t>B.9.290-983</t>
  </si>
  <si>
    <t>B.9.290-984</t>
  </si>
  <si>
    <t>B.9.290-986</t>
  </si>
  <si>
    <t>B.5.250-261</t>
  </si>
  <si>
    <t>B.5.250-262   s/d        B.5.250-265</t>
  </si>
  <si>
    <t>B.5.250-266   s/d        B.5.250-272</t>
  </si>
  <si>
    <t>B.5.250-273   s/d        B.5.250-292</t>
  </si>
  <si>
    <t>B.5.250-293   s/d        B.5.250-311</t>
  </si>
  <si>
    <t>B.5.250-312   s/d        B.5.250-314</t>
  </si>
  <si>
    <t>B.5.250-314   s/d        B.5.250-317</t>
  </si>
  <si>
    <t>B.5.250-318   s/d        B.5.250-320</t>
  </si>
  <si>
    <t>B.5.250-321   s/d        B.5.250-326</t>
  </si>
  <si>
    <t>B.5.250-327   s/d        B.5.250-329</t>
  </si>
  <si>
    <t>B.5.250-330   s/d        B.5.250-332</t>
  </si>
  <si>
    <t>B.5.250-333   s/d        B.5.250-334</t>
  </si>
  <si>
    <t>B.5.250-335   s/d        B.5.250-336</t>
  </si>
  <si>
    <t>B.5.250-337   s/d        B.5.250-340</t>
  </si>
  <si>
    <t>B.7.270-2   s/d         B.7.270-25</t>
  </si>
  <si>
    <t>B.6.260-31   s/d        B.6.260-32</t>
  </si>
  <si>
    <t>Kain mimbar logo 6 lembar</t>
  </si>
  <si>
    <t>Payung</t>
  </si>
  <si>
    <t>TV LED Sharp 2TC50AD1I</t>
  </si>
  <si>
    <t xml:space="preserve"> Thermo Gun</t>
  </si>
  <si>
    <t>TV Polytron 50 BUA 8860</t>
  </si>
  <si>
    <t>Kotak pot bunga : 8 ktk</t>
  </si>
  <si>
    <t>TV LED Poly PLD50BUA 8859</t>
  </si>
  <si>
    <t xml:space="preserve">Sharp </t>
  </si>
  <si>
    <t>pot</t>
  </si>
  <si>
    <t>bh</t>
  </si>
  <si>
    <t>lbr</t>
  </si>
  <si>
    <t>kotak</t>
  </si>
  <si>
    <t>TAHUN 2021</t>
  </si>
  <si>
    <t>Kulkas 1 Pintu</t>
  </si>
  <si>
    <t>Lemari Pakaian 3 Pintu</t>
  </si>
  <si>
    <t>Lemari Pakaian 2 Pintu</t>
  </si>
  <si>
    <t xml:space="preserve">Dispenser </t>
  </si>
  <si>
    <t>Meja Makan + Kursi</t>
  </si>
  <si>
    <t>Breket TV</t>
  </si>
  <si>
    <t>Kursi Teras + Meja</t>
  </si>
  <si>
    <t>Hock</t>
  </si>
  <si>
    <t>Sendok</t>
  </si>
  <si>
    <t>Piring</t>
  </si>
  <si>
    <t xml:space="preserve">Gelas </t>
  </si>
  <si>
    <t>Bantal Kepala</t>
  </si>
  <si>
    <t>Bantal Guling</t>
  </si>
  <si>
    <t>Silicon</t>
  </si>
  <si>
    <t>Magicom</t>
  </si>
  <si>
    <t>Seprei My Love</t>
  </si>
  <si>
    <t>Kompor 22 Sumbu</t>
  </si>
  <si>
    <t>Besi Siku</t>
  </si>
  <si>
    <t>B.6.260-237</t>
  </si>
  <si>
    <t>B.6.260-238</t>
  </si>
  <si>
    <t>B.6.260-239</t>
  </si>
  <si>
    <t>B.6.260-240   s/d       B.6.260-243</t>
  </si>
  <si>
    <t>B.6.260-244   s/d       B.6.260-247</t>
  </si>
  <si>
    <t>B.9.290-999</t>
  </si>
  <si>
    <t>B.9.290-1000   s/d        B.9.290-1002</t>
  </si>
  <si>
    <t>B.9.290-1003</t>
  </si>
  <si>
    <t>B.9.290-1004</t>
  </si>
  <si>
    <t>B.9.290-1005   s/d        B.9.290-1006</t>
  </si>
  <si>
    <t>B.9.290-1007</t>
  </si>
  <si>
    <t>B.9.290-1008</t>
  </si>
  <si>
    <t>B.9.290-1009</t>
  </si>
  <si>
    <t>B.9.290-1010</t>
  </si>
  <si>
    <t>B.9.290-1011   s/d        B.9.290-1012</t>
  </si>
  <si>
    <t>B.9.290-1013</t>
  </si>
  <si>
    <t>B.9.290-1014</t>
  </si>
  <si>
    <t>B.6.260-248   s/d       B.6.260-249</t>
  </si>
  <si>
    <t>B.6.260-250</t>
  </si>
  <si>
    <t>B.9.290-1025   s/d       B.9.290-1032</t>
  </si>
  <si>
    <t>A.2.120-1    s/d         A.2.120-6</t>
  </si>
  <si>
    <t>B.6.260-251</t>
  </si>
  <si>
    <t>B.2.220-68</t>
  </si>
  <si>
    <t>B.2.220-69</t>
  </si>
  <si>
    <t>B.2.220-70</t>
  </si>
  <si>
    <t>B.3.230-1</t>
  </si>
  <si>
    <t>B.9.290-1033</t>
  </si>
  <si>
    <t>B.9.290-1015   s/d        B.9.290-1022</t>
  </si>
  <si>
    <t>B.9.290-1033   s/d       B.9.290-1038</t>
  </si>
  <si>
    <t>Pastori1</t>
  </si>
  <si>
    <t>Kayu / Keramik</t>
  </si>
  <si>
    <t>1 Meja 
2 Panjang 
1 Pendek</t>
  </si>
  <si>
    <t>Sisa 2
Sisa lain di Gereja</t>
  </si>
  <si>
    <t>Sango
&amp;
Lucky</t>
  </si>
  <si>
    <t>Coklat = 4 
Biru = 7</t>
  </si>
  <si>
    <t>Belum Dikembalikan setelah Sidang</t>
  </si>
  <si>
    <t>Karat</t>
  </si>
  <si>
    <t>Dipakai di Pastori 1</t>
  </si>
  <si>
    <t xml:space="preserve">Ada di Koncistori
di dalam Dos Gudang Garam </t>
  </si>
  <si>
    <t>Sisa 3 buah</t>
  </si>
  <si>
    <t>2 Pintu</t>
  </si>
  <si>
    <t>Pastori 3</t>
  </si>
  <si>
    <t>Pastori 1 
Pastori 2</t>
  </si>
  <si>
    <t>80x40x80</t>
  </si>
  <si>
    <t>Polytron
53x47x100</t>
  </si>
  <si>
    <t>Kaca Keramik
100x43x165</t>
  </si>
  <si>
    <t>Miyako
30x30x90</t>
  </si>
  <si>
    <t>120x40x180</t>
  </si>
  <si>
    <t>Hitam</t>
  </si>
  <si>
    <t>Putih</t>
  </si>
  <si>
    <t>Seprei
Bonita</t>
  </si>
  <si>
    <t>Kayu 
Besar 23, Kecil 27 ( lama)</t>
  </si>
  <si>
    <t>Kain
Poni Gorden : 3
Furing : 2
Gorden : 6
Merah : 10</t>
  </si>
  <si>
    <t>Kulit sintetis
1 besar
2 kecil
1 Meja Kaca</t>
  </si>
  <si>
    <t>Hijau / Orange
6 Hijau
9 Orange
Furing 2</t>
  </si>
  <si>
    <t>Kursi Merah besi
120x70x70
1 Meja
4 Kursi</t>
  </si>
  <si>
    <t>Coklat
1 Meja
4 Kursi</t>
  </si>
  <si>
    <t>Bunga hidup : 6 pot
temuan 1 pot</t>
  </si>
  <si>
    <t>Kayu
19 Kecil, 3 Panjang (1 Set, 1 Panjang, 16 Kecil)</t>
  </si>
  <si>
    <t>K.Nona</t>
  </si>
  <si>
    <t>Om Lius</t>
  </si>
  <si>
    <t>Pemuda</t>
  </si>
  <si>
    <t>v</t>
  </si>
  <si>
    <t>Pastori 1 / Pastori 2</t>
  </si>
  <si>
    <t>Opa Darali</t>
  </si>
  <si>
    <t>Om Ot</t>
  </si>
  <si>
    <t>Rusak</t>
  </si>
  <si>
    <t>Pastori 1 
&amp;
Ibu Diana</t>
  </si>
  <si>
    <t>P 48.50 
L 8.70</t>
  </si>
  <si>
    <t>Tanah Waioti</t>
  </si>
  <si>
    <t>Waioti</t>
  </si>
  <si>
    <t>Tanah Waigete</t>
  </si>
  <si>
    <t>Desa Egon 
(Desa Persiapan Maikelan)</t>
  </si>
  <si>
    <t>A.1.110-4</t>
  </si>
  <si>
    <t>A.1.110-5</t>
  </si>
  <si>
    <t>Rumah Pelayanan Kalvari Maumere 1</t>
  </si>
  <si>
    <t>P 22.60 L 10.65</t>
  </si>
  <si>
    <t>Rumah Pelayanan Kalvari Maumere 2 &amp; 3</t>
  </si>
  <si>
    <t>P 16.80 L 11.10</t>
  </si>
  <si>
    <t>Paud Kalvari Maumere Lama</t>
  </si>
  <si>
    <t>P 9.45 L 6</t>
  </si>
  <si>
    <t>Paud Kalvari Maumere Baru</t>
  </si>
  <si>
    <t>P 8.90 L 12.20</t>
  </si>
  <si>
    <t>gedung gereja</t>
  </si>
  <si>
    <t>L 28.50 P 37.70</t>
  </si>
  <si>
    <t>WC Lama + Gudang</t>
  </si>
  <si>
    <t>L 6 P 5.20</t>
  </si>
  <si>
    <t>Bak Air Tanam</t>
  </si>
  <si>
    <t>L 2.35 P 2.85</t>
  </si>
  <si>
    <t>P 7.35 L 9.25  
(+ Teras)</t>
  </si>
  <si>
    <t>Mic mimbar</t>
  </si>
  <si>
    <t>Shure</t>
  </si>
  <si>
    <t>Dinamo air</t>
  </si>
  <si>
    <t>Video recorder CCTV</t>
  </si>
  <si>
    <t>CT</t>
  </si>
  <si>
    <t>Tiang mic</t>
  </si>
  <si>
    <t>Name tag</t>
  </si>
  <si>
    <t>Hardisk External</t>
  </si>
  <si>
    <t>Toshiba</t>
  </si>
  <si>
    <t>1 Juli 2021</t>
  </si>
  <si>
    <t>B.9.290-1023</t>
  </si>
  <si>
    <t>B.9.290-1024</t>
  </si>
  <si>
    <t>B.6.260-252</t>
  </si>
  <si>
    <t>B.6.260-253</t>
  </si>
  <si>
    <t>B.2.220-71</t>
  </si>
  <si>
    <t>B.2.220-72</t>
  </si>
  <si>
    <t>B.9.290-1034</t>
  </si>
  <si>
    <t>K.Frid</t>
  </si>
  <si>
    <t>2/3 unit</t>
  </si>
  <si>
    <t>3 Hilang</t>
  </si>
  <si>
    <t>1 Hilang</t>
  </si>
  <si>
    <t>Ada 2/3</t>
  </si>
  <si>
    <t>Audio</t>
  </si>
  <si>
    <t>1 Desember 2021</t>
  </si>
  <si>
    <t xml:space="preserve">Setrika </t>
  </si>
  <si>
    <t>Maspion
HA 730</t>
  </si>
  <si>
    <t xml:space="preserve">USB </t>
  </si>
  <si>
    <t>Kingston
64 gb</t>
  </si>
  <si>
    <t>B.6.260-254</t>
  </si>
  <si>
    <t>Ring Light</t>
  </si>
  <si>
    <t>Xidea</t>
  </si>
  <si>
    <t>dipolisi periksa cctv</t>
  </si>
  <si>
    <t>B.9.290-1035</t>
  </si>
  <si>
    <t>B.2.220-73</t>
  </si>
  <si>
    <t>Pot Bunga</t>
  </si>
  <si>
    <t>B.9.290-1036
s/d
B.9.290-1039</t>
  </si>
  <si>
    <t>1 Januari 2022</t>
  </si>
  <si>
    <t>Barrier / Pembatas Jalan</t>
  </si>
  <si>
    <t>Acrylic</t>
  </si>
  <si>
    <t xml:space="preserve">Speaker </t>
  </si>
  <si>
    <t>KCH</t>
  </si>
  <si>
    <t>Ealsen</t>
  </si>
  <si>
    <t>B.9.290-1040</t>
  </si>
  <si>
    <t>B.9.290-1041</t>
  </si>
  <si>
    <t>B.2.220-74</t>
  </si>
  <si>
    <t>B.2.220-75</t>
  </si>
  <si>
    <t>B.9.290-1042</t>
  </si>
  <si>
    <t>B.9.290-1043</t>
  </si>
  <si>
    <t>Barang Habis Pakai</t>
  </si>
  <si>
    <t>Omron Hem 8712</t>
  </si>
  <si>
    <t xml:space="preserve">Bloos Pressure Test Digital </t>
  </si>
  <si>
    <t>TAHUN 2020</t>
  </si>
  <si>
    <t>TAHUN 2019</t>
  </si>
  <si>
    <t>TAHUN 2018</t>
  </si>
  <si>
    <t>Rusak Berat / Hilang</t>
  </si>
  <si>
    <t>TAHUN 2017</t>
  </si>
  <si>
    <t>TAHUN 2016</t>
  </si>
  <si>
    <t>masih dalam penelusuran dikarenakan nomor yang ditempel pada barang telah terhapus</t>
  </si>
  <si>
    <t>Rusak/Hilang</t>
  </si>
  <si>
    <t>TAHUN 2013</t>
  </si>
  <si>
    <t>TAHUN 2014</t>
  </si>
  <si>
    <t>TAHUN 2015</t>
  </si>
  <si>
    <t>TAHUN 2012</t>
  </si>
  <si>
    <t>Rusak Berat/ Hilang</t>
  </si>
  <si>
    <t>Pastori 1 (Pindah tahan ke kantor gereja)</t>
  </si>
  <si>
    <t>Rusak Berat/Hilang</t>
  </si>
  <si>
    <t xml:space="preserve">Kain Meja Ungu </t>
  </si>
  <si>
    <t>Dispenser Miyako</t>
  </si>
  <si>
    <t xml:space="preserve">Cangkul </t>
  </si>
  <si>
    <t xml:space="preserve">Tempat saji makanan </t>
  </si>
  <si>
    <t xml:space="preserve">Kain Meja Hijau </t>
  </si>
  <si>
    <t>Jumbo Air</t>
  </si>
  <si>
    <t>Kursi kantor</t>
  </si>
  <si>
    <t>Bendera dan umbul2</t>
  </si>
  <si>
    <t>Tiang Mik</t>
  </si>
  <si>
    <t>Sustain Keyboard</t>
  </si>
  <si>
    <t>Mik</t>
  </si>
  <si>
    <t>Sarung keyboard</t>
  </si>
  <si>
    <t>Gunting Bunga</t>
  </si>
  <si>
    <t>Mixer</t>
  </si>
  <si>
    <t>Stand Speaker</t>
  </si>
  <si>
    <t>Kursi Busa</t>
  </si>
  <si>
    <t>Sarung kursi busa</t>
  </si>
  <si>
    <t>Mimbar kecil</t>
  </si>
  <si>
    <t>pis</t>
  </si>
  <si>
    <t>Polaris</t>
  </si>
  <si>
    <t>Panda</t>
  </si>
  <si>
    <t>Beringer</t>
  </si>
  <si>
    <t>Napolly</t>
  </si>
  <si>
    <t>Golden Sound</t>
  </si>
  <si>
    <t>Ealsem</t>
  </si>
  <si>
    <t>TAHUN 2022</t>
  </si>
  <si>
    <t>Sisa Dana Kolaborasi</t>
  </si>
  <si>
    <t xml:space="preserve"> Pita warna 150/3 warna</t>
  </si>
  <si>
    <t>TGL PEMBUKUAN</t>
  </si>
  <si>
    <t>KODE BARANG</t>
  </si>
  <si>
    <t>NAMA BARANG</t>
  </si>
  <si>
    <t>KETERANGAN BARANG</t>
  </si>
  <si>
    <r>
      <t>No Seri Pabrik (</t>
    </r>
    <r>
      <rPr>
        <b/>
        <sz val="10"/>
        <rFont val="Arial"/>
        <family val="2"/>
      </rPr>
      <t xml:space="preserve"> RCH </t>
    </r>
    <r>
      <rPr>
        <sz val="10"/>
        <rFont val="Arial"/>
        <family val="2"/>
      </rPr>
      <t>)</t>
    </r>
  </si>
  <si>
    <r>
      <t>No Seri Pabrik (</t>
    </r>
    <r>
      <rPr>
        <b/>
        <sz val="10"/>
        <rFont val="Arial"/>
        <family val="2"/>
      </rPr>
      <t>SL 84C</t>
    </r>
    <r>
      <rPr>
        <sz val="10"/>
        <rFont val="Arial"/>
        <family val="2"/>
      </rPr>
      <t>)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</si>
</sst>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8">
    <numFmt numFmtId="42" formatCode="_-&quot;Rp&quot;* #,##0_-;\-&quot;Rp&quot;* #,##0_-;_-&quot;Rp&quot;* &quot;-&quot;_-;_-@_-"/>
    <numFmt numFmtId="44" formatCode="_-&quot;Rp&quot;* #,##0.00_-;\-&quot;Rp&quot;* #,##0.00_-;_-&quot;Rp&quot;* &quot;-&quot;??_-;_-@_-"/>
    <numFmt numFmtId="164" formatCode="_(* #,##0_);_(* \(#,##0\);_(* &quot;-&quot;_);_(@_)"/>
    <numFmt numFmtId="165" formatCode="_(* #,##0.00_);_(* \(#,##0.00\);_(* &quot;-&quot;??_);_(@_)"/>
    <numFmt numFmtId="166" formatCode="[$-409]d/mmm/yyyy;@"/>
    <numFmt numFmtId="167" formatCode="_(* #,##0_);_(* \(#,##0\);_(* &quot;-&quot;??_);_(@_)"/>
    <numFmt numFmtId="168" formatCode="[$-421]dd\ mmmm\ yyyy;@"/>
    <numFmt numFmtId="169" formatCode="[$Rp-421]#,##0"/>
  </numFmts>
  <fonts count="2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0"/>
      <name val="Arial"/>
      <family val="2"/>
    </font>
    <font>
      <sz val="11"/>
      <name val="Calibri"/>
      <family val="2"/>
      <scheme val="minor"/>
    </font>
    <font>
      <sz val="8"/>
      <name val="Calibri"/>
      <family val="2"/>
      <scheme val="minor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9"/>
      <name val="Calibri"/>
      <family val="2"/>
      <scheme val="minor"/>
    </font>
    <font>
      <b/>
      <sz val="9"/>
      <name val="Calibri Light"/>
      <family val="2"/>
      <scheme val="major"/>
    </font>
    <font>
      <b/>
      <sz val="10"/>
      <color theme="1"/>
      <name val="Calibri"/>
      <family val="2"/>
      <scheme val="minor"/>
    </font>
    <font>
      <sz val="9"/>
      <name val="Arial"/>
      <family val="2"/>
    </font>
    <font>
      <sz val="9"/>
      <name val="Calibri"/>
      <family val="2"/>
    </font>
    <font>
      <sz val="8"/>
      <color theme="1"/>
      <name val="Calibri"/>
      <family val="2"/>
      <scheme val="minor"/>
    </font>
    <font>
      <sz val="10"/>
      <name val="Arial"/>
    </font>
    <font>
      <sz val="9"/>
      <color rgb="FF000000"/>
      <name val="Calibri"/>
      <family val="2"/>
    </font>
    <font>
      <b/>
      <sz val="14"/>
      <color rgb="FF000000"/>
      <name val="Calibri"/>
      <family val="2"/>
    </font>
    <font>
      <sz val="9"/>
      <color theme="9"/>
      <name val="Calibri"/>
      <family val="2"/>
      <scheme val="minor"/>
    </font>
    <font>
      <sz val="10"/>
      <name val="Arial Narrow"/>
      <family val="2"/>
    </font>
    <font>
      <sz val="10"/>
      <color theme="1"/>
      <name val="Arial"/>
      <family val="2"/>
    </font>
    <font>
      <b/>
      <sz val="11"/>
      <color theme="1"/>
      <name val="Calibri"/>
      <family val="2"/>
      <scheme val="minor"/>
    </font>
    <font>
      <sz val="11"/>
      <name val="Arial"/>
      <family val="2"/>
    </font>
    <font>
      <b/>
      <sz val="10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C6E0B4"/>
        <bgColor rgb="FFC6E0B4"/>
      </patternFill>
    </fill>
    <fill>
      <patternFill patternType="solid">
        <fgColor theme="9" tint="0.39997558519241921"/>
        <bgColor rgb="FFC6E0B4"/>
      </patternFill>
    </fill>
  </fills>
  <borders count="64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tted">
        <color indexed="64"/>
      </right>
      <top style="thin">
        <color indexed="64"/>
      </top>
      <bottom style="dotted">
        <color indexed="64"/>
      </bottom>
      <diagonal/>
    </border>
    <border>
      <left style="dotted">
        <color indexed="64"/>
      </left>
      <right style="dotted">
        <color indexed="64"/>
      </right>
      <top style="thin">
        <color indexed="64"/>
      </top>
      <bottom style="dotted">
        <color indexed="64"/>
      </bottom>
      <diagonal/>
    </border>
    <border>
      <left style="dotted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dotted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dotted">
        <color indexed="64"/>
      </bottom>
      <diagonal/>
    </border>
    <border>
      <left style="dotted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n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n">
        <color indexed="64"/>
      </bottom>
      <diagonal/>
    </border>
    <border>
      <left style="dotted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n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/>
      <bottom style="dotted">
        <color indexed="64"/>
      </bottom>
      <diagonal/>
    </border>
    <border>
      <left style="dotted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dotted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 style="thin">
        <color auto="1"/>
      </bottom>
      <diagonal/>
    </border>
    <border>
      <left style="dotted">
        <color indexed="64"/>
      </left>
      <right style="dotted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tted">
        <color indexed="64"/>
      </right>
      <top style="thin">
        <color auto="1"/>
      </top>
      <bottom style="thin">
        <color indexed="64"/>
      </bottom>
      <diagonal/>
    </border>
    <border>
      <left style="dotted">
        <color indexed="64"/>
      </left>
      <right style="thin">
        <color indexed="64"/>
      </right>
      <top style="thin">
        <color auto="1"/>
      </top>
      <bottom style="thin">
        <color indexed="64"/>
      </bottom>
      <diagonal/>
    </border>
    <border>
      <left style="thin">
        <color indexed="64"/>
      </left>
      <right style="dotted">
        <color indexed="64"/>
      </right>
      <top/>
      <bottom style="dotted">
        <color indexed="64"/>
      </bottom>
      <diagonal/>
    </border>
    <border>
      <left style="dotted">
        <color indexed="64"/>
      </left>
      <right style="thin">
        <color indexed="64"/>
      </right>
      <top/>
      <bottom style="dotted">
        <color indexed="64"/>
      </bottom>
      <diagonal/>
    </border>
    <border>
      <left/>
      <right style="dotted">
        <color indexed="64"/>
      </right>
      <top style="thin">
        <color indexed="64"/>
      </top>
      <bottom style="dotted">
        <color indexed="64"/>
      </bottom>
      <diagonal/>
    </border>
    <border>
      <left style="dotted">
        <color indexed="64"/>
      </left>
      <right/>
      <top style="thin">
        <color indexed="64"/>
      </top>
      <bottom style="dotted">
        <color indexed="64"/>
      </bottom>
      <diagonal/>
    </border>
    <border>
      <left style="dotted">
        <color indexed="64"/>
      </left>
      <right style="dotted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dashed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dashed">
        <color indexed="64"/>
      </right>
      <top style="dashed">
        <color indexed="64"/>
      </top>
      <bottom style="thin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thin">
        <color indexed="64"/>
      </bottom>
      <diagonal/>
    </border>
    <border>
      <left style="dashed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dashed">
        <color indexed="64"/>
      </right>
      <top/>
      <bottom style="thin">
        <color indexed="64"/>
      </bottom>
      <diagonal/>
    </border>
    <border>
      <left style="thin">
        <color indexed="64"/>
      </left>
      <right style="dashed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dotted">
        <color indexed="64"/>
      </right>
      <top style="dashed">
        <color indexed="64"/>
      </top>
      <bottom style="dashed">
        <color indexed="64"/>
      </bottom>
      <diagonal/>
    </border>
    <border>
      <left style="dotted">
        <color indexed="64"/>
      </left>
      <right style="dotted">
        <color indexed="64"/>
      </right>
      <top style="dashed">
        <color indexed="64"/>
      </top>
      <bottom style="dashed">
        <color indexed="64"/>
      </bottom>
      <diagonal/>
    </border>
    <border>
      <left style="dotted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dotted">
        <color indexed="64"/>
      </right>
      <top style="dashed">
        <color indexed="64"/>
      </top>
      <bottom style="thin">
        <color indexed="64"/>
      </bottom>
      <diagonal/>
    </border>
    <border>
      <left style="dotted">
        <color indexed="64"/>
      </left>
      <right style="dotted">
        <color indexed="64"/>
      </right>
      <top style="dashed">
        <color indexed="64"/>
      </top>
      <bottom style="thin">
        <color indexed="64"/>
      </bottom>
      <diagonal/>
    </border>
    <border>
      <left style="dotted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dashed">
        <color indexed="64"/>
      </right>
      <top style="thin">
        <color indexed="64"/>
      </top>
      <bottom style="dashed">
        <color indexed="64"/>
      </bottom>
      <diagonal/>
    </border>
    <border>
      <left style="dashed">
        <color indexed="64"/>
      </left>
      <right style="dashed">
        <color indexed="64"/>
      </right>
      <top style="thin">
        <color indexed="64"/>
      </top>
      <bottom style="dashed">
        <color indexed="64"/>
      </bottom>
      <diagonal/>
    </border>
    <border>
      <left style="dashed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dashed">
        <color indexed="64"/>
      </right>
      <top style="dotted">
        <color indexed="64"/>
      </top>
      <bottom/>
      <diagonal/>
    </border>
    <border>
      <left style="dashed">
        <color indexed="64"/>
      </left>
      <right style="dashed">
        <color indexed="64"/>
      </right>
      <top style="dashed">
        <color indexed="64"/>
      </top>
      <bottom/>
      <diagonal/>
    </border>
    <border>
      <left style="dashed">
        <color indexed="64"/>
      </left>
      <right style="thin">
        <color indexed="64"/>
      </right>
      <top style="dashed">
        <color indexed="64"/>
      </top>
      <bottom/>
      <diagonal/>
    </border>
    <border>
      <left style="dashed">
        <color indexed="64"/>
      </left>
      <right style="dashed">
        <color indexed="64"/>
      </right>
      <top/>
      <bottom style="thin">
        <color indexed="64"/>
      </bottom>
      <diagonal/>
    </border>
    <border>
      <left style="dashed">
        <color indexed="64"/>
      </left>
      <right style="thin">
        <color indexed="64"/>
      </right>
      <top/>
      <bottom style="thin">
        <color indexed="64"/>
      </bottom>
      <diagonal/>
    </border>
    <border>
      <left style="dashed">
        <color indexed="64"/>
      </left>
      <right style="thin">
        <color indexed="64"/>
      </right>
      <top/>
      <bottom style="dashed">
        <color indexed="64"/>
      </bottom>
      <diagonal/>
    </border>
    <border>
      <left style="dotted">
        <color rgb="FF000000"/>
      </left>
      <right style="thin">
        <color rgb="FF000000"/>
      </right>
      <top style="dotted">
        <color rgb="FF000000"/>
      </top>
      <bottom style="dotted">
        <color rgb="FF000000"/>
      </bottom>
      <diagonal/>
    </border>
    <border>
      <left style="dotted">
        <color rgb="FF000000"/>
      </left>
      <right style="thin">
        <color rgb="FF000000"/>
      </right>
      <top style="dotted">
        <color rgb="FF000000"/>
      </top>
      <bottom/>
      <diagonal/>
    </border>
    <border>
      <left style="dotted">
        <color rgb="FF000000"/>
      </left>
      <right style="thin">
        <color rgb="FF000000"/>
      </right>
      <top/>
      <bottom style="dotted">
        <color rgb="FF000000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</borders>
  <cellStyleXfs count="6">
    <xf numFmtId="0" fontId="0" fillId="0" borderId="0"/>
    <xf numFmtId="165" fontId="1" fillId="0" borderId="0" applyFont="0" applyFill="0" applyBorder="0" applyAlignment="0" applyProtection="0"/>
    <xf numFmtId="0" fontId="3" fillId="0" borderId="0"/>
    <xf numFmtId="165" fontId="3" fillId="0" borderId="0" applyFont="0" applyFill="0" applyBorder="0" applyAlignment="0" applyProtection="0"/>
    <xf numFmtId="0" fontId="17" fillId="0" borderId="0"/>
    <xf numFmtId="44" fontId="1" fillId="0" borderId="0" applyFont="0" applyFill="0" applyBorder="0" applyAlignment="0" applyProtection="0"/>
  </cellStyleXfs>
  <cellXfs count="671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vertical="center"/>
    </xf>
    <xf numFmtId="0" fontId="0" fillId="2" borderId="7" xfId="0" applyFill="1" applyBorder="1"/>
    <xf numFmtId="0" fontId="0" fillId="0" borderId="0" xfId="0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2" borderId="7" xfId="0" applyFill="1" applyBorder="1" applyAlignment="1">
      <alignment horizontal="center"/>
    </xf>
    <xf numFmtId="0" fontId="0" fillId="0" borderId="9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166" fontId="0" fillId="0" borderId="8" xfId="0" applyNumberFormat="1" applyBorder="1" applyAlignment="1">
      <alignment horizontal="center" vertical="center"/>
    </xf>
    <xf numFmtId="167" fontId="0" fillId="0" borderId="9" xfId="1" applyNumberFormat="1" applyFont="1" applyBorder="1" applyAlignment="1">
      <alignment horizontal="right" vertical="center"/>
    </xf>
    <xf numFmtId="167" fontId="0" fillId="0" borderId="12" xfId="1" applyNumberFormat="1" applyFont="1" applyBorder="1" applyAlignment="1">
      <alignment horizontal="right" vertical="center"/>
    </xf>
    <xf numFmtId="167" fontId="0" fillId="0" borderId="12" xfId="0" applyNumberFormat="1" applyBorder="1" applyAlignment="1">
      <alignment horizontal="right" vertical="center"/>
    </xf>
    <xf numFmtId="0" fontId="0" fillId="0" borderId="9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166" fontId="0" fillId="0" borderId="11" xfId="0" applyNumberFormat="1" applyBorder="1" applyAlignment="1">
      <alignment horizontal="center" vertical="center"/>
    </xf>
    <xf numFmtId="0" fontId="0" fillId="0" borderId="0" xfId="0" applyAlignment="1">
      <alignment wrapText="1"/>
    </xf>
    <xf numFmtId="0" fontId="0" fillId="0" borderId="21" xfId="0" applyBorder="1" applyAlignment="1">
      <alignment horizontal="center" vertical="center"/>
    </xf>
    <xf numFmtId="0" fontId="4" fillId="0" borderId="13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wrapText="1"/>
    </xf>
    <xf numFmtId="0" fontId="0" fillId="0" borderId="0" xfId="0" applyFont="1" applyAlignment="1">
      <alignment wrapText="1"/>
    </xf>
    <xf numFmtId="0" fontId="0" fillId="0" borderId="0" xfId="0" applyFont="1"/>
    <xf numFmtId="0" fontId="6" fillId="0" borderId="5" xfId="0" applyFont="1" applyBorder="1" applyAlignment="1">
      <alignment horizontal="center" wrapText="1"/>
    </xf>
    <xf numFmtId="0" fontId="6" fillId="0" borderId="6" xfId="0" applyFont="1" applyBorder="1" applyAlignment="1">
      <alignment horizontal="center" vertical="center" wrapText="1"/>
    </xf>
    <xf numFmtId="0" fontId="7" fillId="0" borderId="0" xfId="0" applyFont="1" applyAlignment="1">
      <alignment wrapText="1"/>
    </xf>
    <xf numFmtId="0" fontId="6" fillId="0" borderId="7" xfId="0" applyFont="1" applyBorder="1" applyAlignment="1">
      <alignment horizontal="center" vertical="center" wrapText="1"/>
    </xf>
    <xf numFmtId="0" fontId="7" fillId="0" borderId="0" xfId="0" applyFont="1" applyAlignment="1">
      <alignment vertical="center" wrapText="1"/>
    </xf>
    <xf numFmtId="0" fontId="6" fillId="0" borderId="6" xfId="0" applyFont="1" applyBorder="1" applyAlignment="1">
      <alignment horizontal="center" vertical="center" wrapText="1"/>
    </xf>
    <xf numFmtId="0" fontId="7" fillId="2" borderId="7" xfId="0" applyFont="1" applyFill="1" applyBorder="1" applyAlignment="1">
      <alignment horizontal="center"/>
    </xf>
    <xf numFmtId="0" fontId="7" fillId="2" borderId="7" xfId="0" applyFont="1" applyFill="1" applyBorder="1"/>
    <xf numFmtId="0" fontId="7" fillId="0" borderId="7" xfId="0" applyFont="1" applyBorder="1" applyAlignment="1">
      <alignment horizontal="center" vertical="center"/>
    </xf>
    <xf numFmtId="167" fontId="7" fillId="0" borderId="12" xfId="0" applyNumberFormat="1" applyFont="1" applyBorder="1" applyAlignment="1">
      <alignment horizontal="right" vertical="center"/>
    </xf>
    <xf numFmtId="0" fontId="7" fillId="0" borderId="12" xfId="0" applyFont="1" applyBorder="1" applyAlignment="1">
      <alignment horizontal="center" vertical="center"/>
    </xf>
    <xf numFmtId="0" fontId="7" fillId="0" borderId="15" xfId="0" applyFont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6" fillId="0" borderId="23" xfId="0" applyFont="1" applyBorder="1" applyAlignment="1">
      <alignment horizontal="center" vertical="center" wrapText="1"/>
    </xf>
    <xf numFmtId="0" fontId="8" fillId="2" borderId="5" xfId="0" applyFont="1" applyFill="1" applyBorder="1" applyAlignment="1">
      <alignment horizontal="center"/>
    </xf>
    <xf numFmtId="0" fontId="8" fillId="2" borderId="5" xfId="0" applyFont="1" applyFill="1" applyBorder="1"/>
    <xf numFmtId="0" fontId="8" fillId="2" borderId="5" xfId="0" applyFont="1" applyFill="1" applyBorder="1" applyAlignment="1">
      <alignment wrapText="1"/>
    </xf>
    <xf numFmtId="0" fontId="7" fillId="0" borderId="13" xfId="0" applyFont="1" applyBorder="1" applyAlignment="1">
      <alignment horizontal="center" vertical="center" wrapText="1"/>
    </xf>
    <xf numFmtId="0" fontId="9" fillId="0" borderId="12" xfId="2" applyFont="1" applyBorder="1" applyAlignment="1">
      <alignment horizontal="center" vertical="center" wrapText="1"/>
    </xf>
    <xf numFmtId="14" fontId="9" fillId="0" borderId="12" xfId="2" applyNumberFormat="1" applyFont="1" applyBorder="1" applyAlignment="1">
      <alignment horizontal="center" vertical="center" wrapText="1"/>
    </xf>
    <xf numFmtId="0" fontId="9" fillId="0" borderId="15" xfId="2" applyFont="1" applyBorder="1" applyAlignment="1">
      <alignment horizontal="center" vertical="center" wrapText="1"/>
    </xf>
    <xf numFmtId="0" fontId="7" fillId="0" borderId="16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7" fillId="2" borderId="7" xfId="0" applyFont="1" applyFill="1" applyBorder="1" applyAlignment="1">
      <alignment wrapText="1"/>
    </xf>
    <xf numFmtId="0" fontId="7" fillId="0" borderId="9" xfId="0" applyFont="1" applyBorder="1" applyAlignment="1">
      <alignment horizontal="center" vertical="center" wrapText="1"/>
    </xf>
    <xf numFmtId="167" fontId="7" fillId="0" borderId="12" xfId="1" applyNumberFormat="1" applyFont="1" applyBorder="1" applyAlignment="1">
      <alignment horizontal="right" vertical="center"/>
    </xf>
    <xf numFmtId="0" fontId="7" fillId="2" borderId="7" xfId="0" applyFont="1" applyFill="1" applyBorder="1" applyAlignment="1">
      <alignment horizontal="center" wrapText="1"/>
    </xf>
    <xf numFmtId="0" fontId="7" fillId="0" borderId="10" xfId="0" applyFont="1" applyBorder="1" applyAlignment="1">
      <alignment horizontal="center" vertical="center" wrapText="1"/>
    </xf>
    <xf numFmtId="0" fontId="6" fillId="0" borderId="5" xfId="2" applyFont="1" applyBorder="1" applyAlignment="1">
      <alignment horizontal="center" vertical="center" wrapText="1"/>
    </xf>
    <xf numFmtId="0" fontId="6" fillId="0" borderId="6" xfId="2" applyFont="1" applyBorder="1" applyAlignment="1">
      <alignment horizontal="center" vertical="center" wrapText="1"/>
    </xf>
    <xf numFmtId="0" fontId="6" fillId="0" borderId="22" xfId="2" applyFont="1" applyBorder="1" applyAlignment="1">
      <alignment horizontal="center" vertical="center" wrapText="1"/>
    </xf>
    <xf numFmtId="0" fontId="6" fillId="0" borderId="7" xfId="2" applyFont="1" applyBorder="1" applyAlignment="1">
      <alignment horizontal="center" vertical="center" wrapText="1"/>
    </xf>
    <xf numFmtId="0" fontId="6" fillId="0" borderId="23" xfId="2" applyFont="1" applyBorder="1" applyAlignment="1">
      <alignment horizontal="center" vertical="center" wrapText="1"/>
    </xf>
    <xf numFmtId="0" fontId="9" fillId="2" borderId="7" xfId="2" applyFont="1" applyFill="1" applyBorder="1" applyAlignment="1">
      <alignment horizontal="center" vertical="center" wrapText="1"/>
    </xf>
    <xf numFmtId="0" fontId="9" fillId="2" borderId="7" xfId="2" applyFont="1" applyFill="1" applyBorder="1" applyAlignment="1">
      <alignment vertical="center" wrapText="1"/>
    </xf>
    <xf numFmtId="0" fontId="9" fillId="2" borderId="7" xfId="2" applyFont="1" applyFill="1" applyBorder="1" applyAlignment="1">
      <alignment horizontal="right" vertical="center" wrapText="1"/>
    </xf>
    <xf numFmtId="0" fontId="9" fillId="0" borderId="0" xfId="2" applyFont="1" applyAlignment="1">
      <alignment vertical="center" wrapText="1"/>
    </xf>
    <xf numFmtId="0" fontId="11" fillId="0" borderId="0" xfId="2" applyFont="1" applyAlignment="1">
      <alignment horizontal="center" vertical="center" wrapText="1"/>
    </xf>
    <xf numFmtId="0" fontId="11" fillId="0" borderId="0" xfId="2" applyFont="1" applyFill="1" applyBorder="1" applyAlignment="1">
      <alignment vertical="center" wrapText="1"/>
    </xf>
    <xf numFmtId="0" fontId="9" fillId="0" borderId="0" xfId="2" applyFont="1" applyAlignment="1">
      <alignment horizontal="center" vertical="center" wrapText="1"/>
    </xf>
    <xf numFmtId="0" fontId="9" fillId="0" borderId="0" xfId="2" applyFont="1" applyAlignment="1">
      <alignment horizontal="right" vertical="center" wrapText="1"/>
    </xf>
    <xf numFmtId="0" fontId="9" fillId="0" borderId="0" xfId="2" applyFont="1" applyBorder="1" applyAlignment="1">
      <alignment vertical="center" wrapText="1"/>
    </xf>
    <xf numFmtId="0" fontId="9" fillId="0" borderId="0" xfId="2" applyFont="1" applyBorder="1" applyAlignment="1">
      <alignment horizontal="center" vertical="center" wrapText="1"/>
    </xf>
    <xf numFmtId="167" fontId="9" fillId="0" borderId="0" xfId="3" applyNumberFormat="1" applyFont="1" applyBorder="1" applyAlignment="1">
      <alignment vertical="center" wrapText="1"/>
    </xf>
    <xf numFmtId="0" fontId="9" fillId="0" borderId="0" xfId="2" applyFont="1" applyBorder="1" applyAlignment="1">
      <alignment horizontal="right" vertical="center" wrapText="1"/>
    </xf>
    <xf numFmtId="0" fontId="7" fillId="3" borderId="7" xfId="0" applyFont="1" applyFill="1" applyBorder="1" applyAlignment="1">
      <alignment horizontal="center" vertical="center"/>
    </xf>
    <xf numFmtId="0" fontId="7" fillId="3" borderId="12" xfId="0" applyFont="1" applyFill="1" applyBorder="1" applyAlignment="1">
      <alignment horizontal="center" vertical="center"/>
    </xf>
    <xf numFmtId="167" fontId="7" fillId="3" borderId="12" xfId="0" applyNumberFormat="1" applyFont="1" applyFill="1" applyBorder="1" applyAlignment="1">
      <alignment horizontal="right" vertical="center"/>
    </xf>
    <xf numFmtId="0" fontId="7" fillId="3" borderId="13" xfId="0" applyFont="1" applyFill="1" applyBorder="1" applyAlignment="1">
      <alignment horizontal="center" vertical="center" wrapText="1"/>
    </xf>
    <xf numFmtId="0" fontId="9" fillId="3" borderId="0" xfId="2" applyFont="1" applyFill="1" applyAlignment="1">
      <alignment vertical="center" wrapText="1"/>
    </xf>
    <xf numFmtId="0" fontId="7" fillId="3" borderId="9" xfId="0" applyFont="1" applyFill="1" applyBorder="1" applyAlignment="1">
      <alignment horizontal="center" vertical="center" wrapText="1"/>
    </xf>
    <xf numFmtId="0" fontId="7" fillId="3" borderId="10" xfId="0" applyFont="1" applyFill="1" applyBorder="1" applyAlignment="1">
      <alignment horizontal="center" vertical="center" wrapText="1"/>
    </xf>
    <xf numFmtId="167" fontId="7" fillId="3" borderId="12" xfId="1" applyNumberFormat="1" applyFont="1" applyFill="1" applyBorder="1" applyAlignment="1">
      <alignment horizontal="right" vertical="center"/>
    </xf>
    <xf numFmtId="0" fontId="7" fillId="0" borderId="12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5" xfId="2" applyFont="1" applyBorder="1" applyAlignment="1">
      <alignment horizontal="center" vertical="center" wrapText="1"/>
    </xf>
    <xf numFmtId="0" fontId="6" fillId="0" borderId="6" xfId="2" applyFont="1" applyBorder="1" applyAlignment="1">
      <alignment horizontal="center" vertical="center" wrapText="1"/>
    </xf>
    <xf numFmtId="0" fontId="0" fillId="4" borderId="0" xfId="0" applyFill="1" applyAlignment="1">
      <alignment horizontal="center"/>
    </xf>
    <xf numFmtId="0" fontId="7" fillId="3" borderId="15" xfId="0" applyFont="1" applyFill="1" applyBorder="1" applyAlignment="1">
      <alignment horizontal="center" vertical="center" wrapText="1"/>
    </xf>
    <xf numFmtId="0" fontId="7" fillId="3" borderId="16" xfId="0" applyFont="1" applyFill="1" applyBorder="1" applyAlignment="1">
      <alignment horizontal="center" vertical="center" wrapText="1"/>
    </xf>
    <xf numFmtId="0" fontId="7" fillId="3" borderId="12" xfId="0" applyFont="1" applyFill="1" applyBorder="1" applyAlignment="1">
      <alignment horizontal="center" vertical="center" wrapText="1"/>
    </xf>
    <xf numFmtId="0" fontId="0" fillId="4" borderId="0" xfId="0" applyFill="1"/>
    <xf numFmtId="0" fontId="0" fillId="4" borderId="0" xfId="0" applyFill="1" applyAlignment="1">
      <alignment vertical="center"/>
    </xf>
    <xf numFmtId="0" fontId="9" fillId="3" borderId="12" xfId="0" applyFont="1" applyFill="1" applyBorder="1" applyAlignment="1">
      <alignment horizontal="center" vertical="center" wrapText="1"/>
    </xf>
    <xf numFmtId="167" fontId="9" fillId="3" borderId="12" xfId="0" applyNumberFormat="1" applyFont="1" applyFill="1" applyBorder="1" applyAlignment="1">
      <alignment horizontal="right" vertical="center" wrapText="1"/>
    </xf>
    <xf numFmtId="0" fontId="9" fillId="3" borderId="13" xfId="0" applyFont="1" applyFill="1" applyBorder="1" applyAlignment="1">
      <alignment horizontal="center" vertical="center" wrapText="1"/>
    </xf>
    <xf numFmtId="0" fontId="7" fillId="3" borderId="18" xfId="0" applyFont="1" applyFill="1" applyBorder="1" applyAlignment="1">
      <alignment horizontal="center" vertical="center" wrapText="1"/>
    </xf>
    <xf numFmtId="0" fontId="9" fillId="0" borderId="12" xfId="0" applyFont="1" applyBorder="1" applyAlignment="1">
      <alignment horizontal="center" vertical="center" wrapText="1"/>
    </xf>
    <xf numFmtId="167" fontId="7" fillId="3" borderId="9" xfId="1" applyNumberFormat="1" applyFont="1" applyFill="1" applyBorder="1" applyAlignment="1">
      <alignment horizontal="right" vertical="center"/>
    </xf>
    <xf numFmtId="167" fontId="7" fillId="3" borderId="9" xfId="0" applyNumberFormat="1" applyFont="1" applyFill="1" applyBorder="1" applyAlignment="1">
      <alignment horizontal="right" vertical="center"/>
    </xf>
    <xf numFmtId="0" fontId="7" fillId="3" borderId="9" xfId="0" applyFont="1" applyFill="1" applyBorder="1" applyAlignment="1">
      <alignment horizontal="center" vertical="center"/>
    </xf>
    <xf numFmtId="0" fontId="9" fillId="3" borderId="9" xfId="2" applyFont="1" applyFill="1" applyBorder="1" applyAlignment="1">
      <alignment horizontal="center" vertical="center" wrapText="1"/>
    </xf>
    <xf numFmtId="0" fontId="9" fillId="3" borderId="12" xfId="2" applyFont="1" applyFill="1" applyBorder="1" applyAlignment="1">
      <alignment horizontal="center" vertical="center" wrapText="1"/>
    </xf>
    <xf numFmtId="3" fontId="9" fillId="3" borderId="12" xfId="2" applyNumberFormat="1" applyFont="1" applyFill="1" applyBorder="1" applyAlignment="1">
      <alignment horizontal="right" vertical="center" wrapText="1"/>
    </xf>
    <xf numFmtId="0" fontId="9" fillId="3" borderId="15" xfId="2" applyFont="1" applyFill="1" applyBorder="1" applyAlignment="1">
      <alignment horizontal="center" vertical="center" wrapText="1"/>
    </xf>
    <xf numFmtId="14" fontId="9" fillId="3" borderId="12" xfId="2" applyNumberFormat="1" applyFont="1" applyFill="1" applyBorder="1" applyAlignment="1">
      <alignment horizontal="center" vertical="center" wrapText="1"/>
    </xf>
    <xf numFmtId="0" fontId="9" fillId="0" borderId="11" xfId="2" applyFont="1" applyBorder="1" applyAlignment="1">
      <alignment horizontal="center" vertical="center" wrapText="1"/>
    </xf>
    <xf numFmtId="167" fontId="7" fillId="0" borderId="12" xfId="3" applyNumberFormat="1" applyFont="1" applyBorder="1" applyAlignment="1">
      <alignment horizontal="center" vertical="center" wrapText="1"/>
    </xf>
    <xf numFmtId="167" fontId="9" fillId="0" borderId="12" xfId="3" applyNumberFormat="1" applyFont="1" applyBorder="1" applyAlignment="1">
      <alignment horizontal="center" vertical="center" wrapText="1"/>
    </xf>
    <xf numFmtId="0" fontId="9" fillId="0" borderId="12" xfId="2" applyNumberFormat="1" applyFont="1" applyBorder="1" applyAlignment="1">
      <alignment horizontal="center" vertical="center" wrapText="1"/>
    </xf>
    <xf numFmtId="0" fontId="9" fillId="0" borderId="12" xfId="2" applyFont="1" applyBorder="1" applyAlignment="1">
      <alignment vertical="center" wrapText="1"/>
    </xf>
    <xf numFmtId="167" fontId="9" fillId="0" borderId="12" xfId="3" applyNumberFormat="1" applyFont="1" applyBorder="1" applyAlignment="1">
      <alignment vertical="center" wrapText="1"/>
    </xf>
    <xf numFmtId="0" fontId="9" fillId="0" borderId="12" xfId="2" applyFont="1" applyBorder="1" applyAlignment="1">
      <alignment horizontal="right" vertical="center" wrapText="1"/>
    </xf>
    <xf numFmtId="0" fontId="9" fillId="0" borderId="13" xfId="2" applyFont="1" applyBorder="1" applyAlignment="1">
      <alignment horizontal="center" vertical="center" wrapText="1"/>
    </xf>
    <xf numFmtId="14" fontId="9" fillId="0" borderId="13" xfId="2" applyNumberFormat="1" applyFont="1" applyBorder="1" applyAlignment="1">
      <alignment horizontal="center" vertical="center" wrapText="1"/>
    </xf>
    <xf numFmtId="0" fontId="9" fillId="3" borderId="11" xfId="2" applyFont="1" applyFill="1" applyBorder="1" applyAlignment="1">
      <alignment horizontal="center" vertical="center" wrapText="1"/>
    </xf>
    <xf numFmtId="167" fontId="9" fillId="3" borderId="12" xfId="3" applyNumberFormat="1" applyFont="1" applyFill="1" applyBorder="1" applyAlignment="1">
      <alignment horizontal="center" vertical="center" wrapText="1"/>
    </xf>
    <xf numFmtId="0" fontId="9" fillId="3" borderId="12" xfId="2" applyNumberFormat="1" applyFont="1" applyFill="1" applyBorder="1" applyAlignment="1">
      <alignment horizontal="center" vertical="center" wrapText="1"/>
    </xf>
    <xf numFmtId="0" fontId="9" fillId="3" borderId="12" xfId="2" applyFont="1" applyFill="1" applyBorder="1" applyAlignment="1">
      <alignment vertical="center" wrapText="1"/>
    </xf>
    <xf numFmtId="0" fontId="9" fillId="3" borderId="12" xfId="2" applyFont="1" applyFill="1" applyBorder="1" applyAlignment="1">
      <alignment horizontal="right" vertical="center" wrapText="1"/>
    </xf>
    <xf numFmtId="167" fontId="9" fillId="3" borderId="12" xfId="3" applyNumberFormat="1" applyFont="1" applyFill="1" applyBorder="1" applyAlignment="1">
      <alignment vertical="center" wrapText="1"/>
    </xf>
    <xf numFmtId="167" fontId="9" fillId="3" borderId="12" xfId="2" applyNumberFormat="1" applyFont="1" applyFill="1" applyBorder="1" applyAlignment="1">
      <alignment vertical="center" wrapText="1"/>
    </xf>
    <xf numFmtId="14" fontId="9" fillId="3" borderId="12" xfId="2" applyNumberFormat="1" applyFont="1" applyFill="1" applyBorder="1" applyAlignment="1">
      <alignment horizontal="right" vertical="center" wrapText="1"/>
    </xf>
    <xf numFmtId="0" fontId="9" fillId="3" borderId="13" xfId="2" applyFont="1" applyFill="1" applyBorder="1" applyAlignment="1">
      <alignment horizontal="center" vertical="center" wrapText="1"/>
    </xf>
    <xf numFmtId="14" fontId="9" fillId="3" borderId="13" xfId="2" applyNumberFormat="1" applyFont="1" applyFill="1" applyBorder="1" applyAlignment="1">
      <alignment horizontal="center" vertical="center" wrapText="1"/>
    </xf>
    <xf numFmtId="0" fontId="9" fillId="0" borderId="7" xfId="2" applyFont="1" applyBorder="1" applyAlignment="1">
      <alignment horizontal="center" vertical="center" wrapText="1"/>
    </xf>
    <xf numFmtId="0" fontId="9" fillId="3" borderId="7" xfId="2" applyFont="1" applyFill="1" applyBorder="1" applyAlignment="1">
      <alignment horizontal="center" vertical="center" wrapText="1"/>
    </xf>
    <xf numFmtId="0" fontId="9" fillId="0" borderId="5" xfId="2" applyFont="1" applyBorder="1" applyAlignment="1">
      <alignment horizontal="center" vertical="center" wrapText="1"/>
    </xf>
    <xf numFmtId="167" fontId="9" fillId="0" borderId="12" xfId="2" applyNumberFormat="1" applyFont="1" applyBorder="1" applyAlignment="1">
      <alignment horizontal="center" vertical="center" wrapText="1"/>
    </xf>
    <xf numFmtId="167" fontId="9" fillId="0" borderId="9" xfId="3" applyNumberFormat="1" applyFont="1" applyBorder="1" applyAlignment="1">
      <alignment horizontal="center" vertical="center" wrapText="1"/>
    </xf>
    <xf numFmtId="0" fontId="9" fillId="0" borderId="14" xfId="2" applyFont="1" applyBorder="1" applyAlignment="1">
      <alignment horizontal="center" vertical="center" wrapText="1"/>
    </xf>
    <xf numFmtId="167" fontId="9" fillId="0" borderId="15" xfId="3" applyNumberFormat="1" applyFont="1" applyBorder="1" applyAlignment="1">
      <alignment horizontal="center" vertical="center" wrapText="1"/>
    </xf>
    <xf numFmtId="0" fontId="9" fillId="0" borderId="15" xfId="2" applyFont="1" applyBorder="1" applyAlignment="1">
      <alignment vertical="center" wrapText="1"/>
    </xf>
    <xf numFmtId="0" fontId="9" fillId="0" borderId="15" xfId="2" applyFont="1" applyBorder="1" applyAlignment="1">
      <alignment horizontal="right" vertical="center" wrapText="1"/>
    </xf>
    <xf numFmtId="0" fontId="9" fillId="3" borderId="6" xfId="2" applyFont="1" applyFill="1" applyBorder="1" applyAlignment="1">
      <alignment horizontal="center" vertical="center" wrapText="1"/>
    </xf>
    <xf numFmtId="167" fontId="9" fillId="3" borderId="12" xfId="2" applyNumberFormat="1" applyFont="1" applyFill="1" applyBorder="1" applyAlignment="1">
      <alignment horizontal="center" vertical="center" wrapText="1"/>
    </xf>
    <xf numFmtId="0" fontId="7" fillId="4" borderId="12" xfId="0" applyFont="1" applyFill="1" applyBorder="1" applyAlignment="1">
      <alignment horizontal="center" vertical="center" wrapText="1"/>
    </xf>
    <xf numFmtId="0" fontId="9" fillId="3" borderId="12" xfId="2" applyNumberFormat="1" applyFont="1" applyFill="1" applyBorder="1" applyAlignment="1">
      <alignment horizontal="right" vertical="center" wrapText="1"/>
    </xf>
    <xf numFmtId="0" fontId="9" fillId="0" borderId="8" xfId="2" applyFont="1" applyBorder="1" applyAlignment="1">
      <alignment horizontal="center" vertical="center" wrapText="1"/>
    </xf>
    <xf numFmtId="0" fontId="9" fillId="0" borderId="14" xfId="2" applyFont="1" applyBorder="1" applyAlignment="1">
      <alignment vertical="center" wrapText="1"/>
    </xf>
    <xf numFmtId="14" fontId="9" fillId="0" borderId="16" xfId="2" applyNumberFormat="1" applyFont="1" applyBorder="1" applyAlignment="1">
      <alignment horizontal="center" vertical="center" wrapText="1"/>
    </xf>
    <xf numFmtId="0" fontId="9" fillId="3" borderId="8" xfId="2" applyFont="1" applyFill="1" applyBorder="1" applyAlignment="1">
      <alignment horizontal="center" vertical="center" wrapText="1"/>
    </xf>
    <xf numFmtId="167" fontId="9" fillId="3" borderId="9" xfId="3" applyNumberFormat="1" applyFont="1" applyFill="1" applyBorder="1" applyAlignment="1">
      <alignment horizontal="center" vertical="center" wrapText="1"/>
    </xf>
    <xf numFmtId="0" fontId="9" fillId="3" borderId="9" xfId="2" applyNumberFormat="1" applyFont="1" applyFill="1" applyBorder="1" applyAlignment="1">
      <alignment horizontal="center" vertical="center" wrapText="1"/>
    </xf>
    <xf numFmtId="0" fontId="9" fillId="3" borderId="9" xfId="2" applyFont="1" applyFill="1" applyBorder="1" applyAlignment="1">
      <alignment vertical="center" wrapText="1"/>
    </xf>
    <xf numFmtId="0" fontId="9" fillId="3" borderId="9" xfId="2" applyFont="1" applyFill="1" applyBorder="1" applyAlignment="1">
      <alignment horizontal="right" vertical="center" wrapText="1"/>
    </xf>
    <xf numFmtId="167" fontId="9" fillId="3" borderId="9" xfId="3" applyNumberFormat="1" applyFont="1" applyFill="1" applyBorder="1" applyAlignment="1">
      <alignment vertical="center" wrapText="1"/>
    </xf>
    <xf numFmtId="167" fontId="9" fillId="3" borderId="9" xfId="2" applyNumberFormat="1" applyFont="1" applyFill="1" applyBorder="1" applyAlignment="1">
      <alignment horizontal="center" vertical="center" wrapText="1"/>
    </xf>
    <xf numFmtId="0" fontId="9" fillId="3" borderId="10" xfId="2" applyFont="1" applyFill="1" applyBorder="1" applyAlignment="1">
      <alignment horizontal="center" vertical="center" wrapText="1"/>
    </xf>
    <xf numFmtId="0" fontId="9" fillId="0" borderId="15" xfId="2" quotePrefix="1" applyNumberFormat="1" applyFont="1" applyBorder="1" applyAlignment="1">
      <alignment horizontal="right" vertical="center" wrapText="1"/>
    </xf>
    <xf numFmtId="167" fontId="7" fillId="0" borderId="15" xfId="3" applyNumberFormat="1" applyFont="1" applyBorder="1" applyAlignment="1">
      <alignment vertical="center" wrapText="1"/>
    </xf>
    <xf numFmtId="14" fontId="9" fillId="0" borderId="15" xfId="2" applyNumberFormat="1" applyFont="1" applyBorder="1" applyAlignment="1">
      <alignment vertical="center" wrapText="1"/>
    </xf>
    <xf numFmtId="3" fontId="9" fillId="0" borderId="15" xfId="2" applyNumberFormat="1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/>
    </xf>
    <xf numFmtId="0" fontId="6" fillId="0" borderId="6" xfId="0" applyFont="1" applyBorder="1" applyAlignment="1">
      <alignment horizontal="center" vertical="center"/>
    </xf>
    <xf numFmtId="0" fontId="9" fillId="0" borderId="11" xfId="2" applyFont="1" applyBorder="1" applyAlignment="1">
      <alignment horizontal="center" vertical="center"/>
    </xf>
    <xf numFmtId="0" fontId="7" fillId="0" borderId="24" xfId="0" applyFont="1" applyBorder="1" applyAlignment="1">
      <alignment horizontal="center" vertical="center" wrapText="1"/>
    </xf>
    <xf numFmtId="167" fontId="9" fillId="0" borderId="12" xfId="3" applyNumberFormat="1" applyFont="1" applyBorder="1" applyAlignment="1">
      <alignment horizontal="center" vertical="center"/>
    </xf>
    <xf numFmtId="0" fontId="9" fillId="0" borderId="12" xfId="0" quotePrefix="1" applyNumberFormat="1" applyFont="1" applyBorder="1" applyAlignment="1">
      <alignment horizontal="center" vertical="center"/>
    </xf>
    <xf numFmtId="0" fontId="9" fillId="0" borderId="12" xfId="0" applyFont="1" applyBorder="1" applyAlignment="1">
      <alignment horizontal="right" vertical="center"/>
    </xf>
    <xf numFmtId="0" fontId="7" fillId="0" borderId="12" xfId="0" applyFont="1" applyBorder="1"/>
    <xf numFmtId="0" fontId="7" fillId="0" borderId="13" xfId="0" applyFont="1" applyBorder="1"/>
    <xf numFmtId="0" fontId="9" fillId="0" borderId="15" xfId="0" applyFont="1" applyBorder="1" applyAlignment="1">
      <alignment horizontal="center" vertical="center" wrapText="1"/>
    </xf>
    <xf numFmtId="0" fontId="7" fillId="0" borderId="9" xfId="0" applyFont="1" applyBorder="1"/>
    <xf numFmtId="0" fontId="7" fillId="0" borderId="10" xfId="0" applyFont="1" applyBorder="1"/>
    <xf numFmtId="0" fontId="9" fillId="0" borderId="21" xfId="0" applyFont="1" applyBorder="1" applyAlignment="1">
      <alignment horizontal="center" vertical="center" wrapText="1"/>
    </xf>
    <xf numFmtId="167" fontId="9" fillId="0" borderId="24" xfId="3" applyNumberFormat="1" applyFont="1" applyBorder="1" applyAlignment="1">
      <alignment horizontal="center" vertical="center" wrapText="1"/>
    </xf>
    <xf numFmtId="0" fontId="9" fillId="0" borderId="12" xfId="0" quotePrefix="1" applyNumberFormat="1" applyFont="1" applyBorder="1" applyAlignment="1">
      <alignment horizontal="center" vertical="center" wrapText="1"/>
    </xf>
    <xf numFmtId="0" fontId="9" fillId="0" borderId="12" xfId="0" applyFont="1" applyBorder="1" applyAlignment="1">
      <alignment horizontal="right" vertical="center" wrapText="1"/>
    </xf>
    <xf numFmtId="0" fontId="9" fillId="0" borderId="12" xfId="0" applyFont="1" applyBorder="1" applyAlignment="1">
      <alignment horizontal="center" vertical="center"/>
    </xf>
    <xf numFmtId="0" fontId="9" fillId="0" borderId="15" xfId="0" quotePrefix="1" applyNumberFormat="1" applyFont="1" applyBorder="1" applyAlignment="1">
      <alignment horizontal="center" vertical="center" wrapText="1"/>
    </xf>
    <xf numFmtId="0" fontId="7" fillId="0" borderId="12" xfId="0" applyFont="1" applyBorder="1" applyAlignment="1">
      <alignment horizontal="right" vertical="center" wrapText="1"/>
    </xf>
    <xf numFmtId="167" fontId="9" fillId="0" borderId="12" xfId="0" applyNumberFormat="1" applyFont="1" applyBorder="1" applyAlignment="1">
      <alignment horizontal="center" vertical="center" wrapText="1"/>
    </xf>
    <xf numFmtId="0" fontId="7" fillId="0" borderId="9" xfId="0" applyFont="1" applyBorder="1" applyAlignment="1">
      <alignment horizontal="right" vertical="center" wrapText="1"/>
    </xf>
    <xf numFmtId="14" fontId="9" fillId="0" borderId="12" xfId="0" applyNumberFormat="1" applyFont="1" applyBorder="1" applyAlignment="1">
      <alignment horizontal="right" vertical="center" wrapText="1"/>
    </xf>
    <xf numFmtId="0" fontId="7" fillId="0" borderId="15" xfId="0" applyFont="1" applyBorder="1" applyAlignment="1">
      <alignment horizontal="right" vertical="center" wrapText="1"/>
    </xf>
    <xf numFmtId="0" fontId="6" fillId="0" borderId="23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9" fillId="0" borderId="8" xfId="2" applyFont="1" applyBorder="1" applyAlignment="1">
      <alignment horizontal="center" vertical="center"/>
    </xf>
    <xf numFmtId="0" fontId="9" fillId="0" borderId="9" xfId="0" applyFont="1" applyBorder="1" applyAlignment="1">
      <alignment horizontal="center" vertical="center" wrapText="1"/>
    </xf>
    <xf numFmtId="167" fontId="9" fillId="0" borderId="9" xfId="3" applyNumberFormat="1" applyFont="1" applyBorder="1" applyAlignment="1">
      <alignment horizontal="center" vertical="center"/>
    </xf>
    <xf numFmtId="0" fontId="9" fillId="0" borderId="32" xfId="0" applyFont="1" applyBorder="1" applyAlignment="1">
      <alignment horizontal="center" vertical="center" wrapText="1"/>
    </xf>
    <xf numFmtId="167" fontId="9" fillId="0" borderId="31" xfId="3" applyNumberFormat="1" applyFont="1" applyBorder="1" applyAlignment="1">
      <alignment horizontal="center" vertical="center" wrapText="1"/>
    </xf>
    <xf numFmtId="0" fontId="9" fillId="0" borderId="9" xfId="0" quotePrefix="1" applyNumberFormat="1" applyFont="1" applyBorder="1" applyAlignment="1">
      <alignment horizontal="center" vertical="center" wrapText="1"/>
    </xf>
    <xf numFmtId="0" fontId="9" fillId="0" borderId="9" xfId="0" applyFont="1" applyBorder="1" applyAlignment="1">
      <alignment horizontal="right" vertical="center" wrapText="1"/>
    </xf>
    <xf numFmtId="0" fontId="6" fillId="0" borderId="6" xfId="0" applyFont="1" applyBorder="1" applyAlignment="1">
      <alignment horizontal="center" vertical="center" wrapText="1"/>
    </xf>
    <xf numFmtId="0" fontId="7" fillId="4" borderId="18" xfId="0" applyFont="1" applyFill="1" applyBorder="1" applyAlignment="1">
      <alignment horizontal="center" vertical="center" wrapText="1"/>
    </xf>
    <xf numFmtId="0" fontId="9" fillId="3" borderId="12" xfId="0" quotePrefix="1" applyNumberFormat="1" applyFont="1" applyFill="1" applyBorder="1" applyAlignment="1">
      <alignment horizontal="center" vertical="center" wrapText="1"/>
    </xf>
    <xf numFmtId="0" fontId="9" fillId="3" borderId="15" xfId="0" applyFont="1" applyFill="1" applyBorder="1" applyAlignment="1">
      <alignment horizontal="center" vertical="center" wrapText="1"/>
    </xf>
    <xf numFmtId="0" fontId="7" fillId="3" borderId="12" xfId="0" applyFont="1" applyFill="1" applyBorder="1" applyAlignment="1">
      <alignment horizontal="center" vertical="center" wrapText="1"/>
    </xf>
    <xf numFmtId="0" fontId="7" fillId="0" borderId="12" xfId="0" applyFont="1" applyBorder="1" applyAlignment="1">
      <alignment horizontal="center" vertical="center" wrapText="1"/>
    </xf>
    <xf numFmtId="0" fontId="9" fillId="3" borderId="12" xfId="0" applyFont="1" applyFill="1" applyBorder="1" applyAlignment="1">
      <alignment horizontal="right" vertical="center" wrapText="1"/>
    </xf>
    <xf numFmtId="0" fontId="9" fillId="3" borderId="9" xfId="0" applyFont="1" applyFill="1" applyBorder="1" applyAlignment="1">
      <alignment horizontal="center" vertical="center" wrapText="1"/>
    </xf>
    <xf numFmtId="0" fontId="9" fillId="3" borderId="9" xfId="0" quotePrefix="1" applyNumberFormat="1" applyFont="1" applyFill="1" applyBorder="1" applyAlignment="1">
      <alignment horizontal="center" vertical="center" wrapText="1"/>
    </xf>
    <xf numFmtId="0" fontId="9" fillId="3" borderId="9" xfId="0" applyFont="1" applyFill="1" applyBorder="1" applyAlignment="1">
      <alignment horizontal="right" vertical="center" wrapText="1"/>
    </xf>
    <xf numFmtId="0" fontId="9" fillId="3" borderId="12" xfId="0" applyNumberFormat="1" applyFont="1" applyFill="1" applyBorder="1" applyAlignment="1">
      <alignment horizontal="center" vertical="center" wrapText="1"/>
    </xf>
    <xf numFmtId="167" fontId="9" fillId="3" borderId="12" xfId="0" applyNumberFormat="1" applyFont="1" applyFill="1" applyBorder="1" applyAlignment="1">
      <alignment horizontal="center" vertical="center" wrapText="1"/>
    </xf>
    <xf numFmtId="0" fontId="9" fillId="3" borderId="12" xfId="0" applyNumberFormat="1" applyFont="1" applyFill="1" applyBorder="1" applyAlignment="1">
      <alignment horizontal="right" vertical="center" wrapText="1"/>
    </xf>
    <xf numFmtId="0" fontId="7" fillId="4" borderId="7" xfId="0" applyFont="1" applyFill="1" applyBorder="1" applyAlignment="1">
      <alignment horizontal="center" vertical="center"/>
    </xf>
    <xf numFmtId="167" fontId="9" fillId="3" borderId="9" xfId="0" applyNumberFormat="1" applyFont="1" applyFill="1" applyBorder="1" applyAlignment="1">
      <alignment horizontal="center" vertical="center" wrapText="1"/>
    </xf>
    <xf numFmtId="4" fontId="9" fillId="3" borderId="12" xfId="0" quotePrefix="1" applyNumberFormat="1" applyFont="1" applyFill="1" applyBorder="1" applyAlignment="1">
      <alignment horizontal="center" vertical="center" wrapText="1"/>
    </xf>
    <xf numFmtId="0" fontId="0" fillId="3" borderId="12" xfId="0" applyFill="1" applyBorder="1"/>
    <xf numFmtId="0" fontId="7" fillId="3" borderId="15" xfId="0" applyFont="1" applyFill="1" applyBorder="1" applyAlignment="1">
      <alignment horizontal="center" vertical="center"/>
    </xf>
    <xf numFmtId="0" fontId="13" fillId="0" borderId="5" xfId="0" applyFont="1" applyBorder="1" applyAlignment="1">
      <alignment horizontal="center"/>
    </xf>
    <xf numFmtId="0" fontId="13" fillId="0" borderId="6" xfId="0" applyFont="1" applyBorder="1" applyAlignment="1">
      <alignment horizontal="center" vertical="center"/>
    </xf>
    <xf numFmtId="0" fontId="13" fillId="0" borderId="7" xfId="0" applyFont="1" applyBorder="1" applyAlignment="1">
      <alignment horizontal="center" vertical="center"/>
    </xf>
    <xf numFmtId="0" fontId="13" fillId="0" borderId="7" xfId="0" applyFont="1" applyBorder="1" applyAlignment="1">
      <alignment horizontal="center" vertical="center" wrapText="1"/>
    </xf>
    <xf numFmtId="0" fontId="9" fillId="3" borderId="7" xfId="2" applyFont="1" applyFill="1" applyBorder="1" applyAlignment="1" applyProtection="1">
      <alignment horizontal="center" vertical="center" wrapText="1"/>
      <protection locked="0"/>
    </xf>
    <xf numFmtId="0" fontId="9" fillId="3" borderId="11" xfId="2" applyFont="1" applyFill="1" applyBorder="1" applyAlignment="1" applyProtection="1">
      <alignment horizontal="center" vertical="center" wrapText="1"/>
      <protection locked="0"/>
    </xf>
    <xf numFmtId="0" fontId="7" fillId="3" borderId="12" xfId="0" applyFont="1" applyFill="1" applyBorder="1" applyAlignment="1" applyProtection="1">
      <alignment horizontal="center" vertical="center" wrapText="1"/>
      <protection locked="0"/>
    </xf>
    <xf numFmtId="0" fontId="9" fillId="3" borderId="12" xfId="2" applyFont="1" applyFill="1" applyBorder="1" applyAlignment="1" applyProtection="1">
      <alignment horizontal="center" vertical="center" wrapText="1"/>
      <protection locked="0"/>
    </xf>
    <xf numFmtId="167" fontId="9" fillId="3" borderId="12" xfId="3" applyNumberFormat="1" applyFont="1" applyFill="1" applyBorder="1" applyAlignment="1" applyProtection="1">
      <alignment horizontal="center" vertical="center" wrapText="1"/>
      <protection locked="0"/>
    </xf>
    <xf numFmtId="0" fontId="9" fillId="3" borderId="12" xfId="2" applyNumberFormat="1" applyFont="1" applyFill="1" applyBorder="1" applyAlignment="1" applyProtection="1">
      <alignment horizontal="center" vertical="center" wrapText="1"/>
      <protection locked="0"/>
    </xf>
    <xf numFmtId="0" fontId="9" fillId="3" borderId="12" xfId="2" applyFont="1" applyFill="1" applyBorder="1" applyAlignment="1" applyProtection="1">
      <alignment vertical="center" wrapText="1"/>
      <protection locked="0"/>
    </xf>
    <xf numFmtId="14" fontId="9" fillId="3" borderId="12" xfId="2" applyNumberFormat="1" applyFont="1" applyFill="1" applyBorder="1" applyAlignment="1" applyProtection="1">
      <alignment horizontal="center" vertical="center" wrapText="1"/>
      <protection locked="0"/>
    </xf>
    <xf numFmtId="0" fontId="9" fillId="3" borderId="12" xfId="2" applyFont="1" applyFill="1" applyBorder="1" applyAlignment="1" applyProtection="1">
      <alignment horizontal="right" vertical="center" wrapText="1"/>
      <protection locked="0"/>
    </xf>
    <xf numFmtId="167" fontId="9" fillId="3" borderId="12" xfId="2" applyNumberFormat="1" applyFont="1" applyFill="1" applyBorder="1" applyAlignment="1" applyProtection="1">
      <alignment horizontal="center" vertical="center" wrapText="1"/>
      <protection locked="0"/>
    </xf>
    <xf numFmtId="0" fontId="9" fillId="3" borderId="13" xfId="2" applyFont="1" applyFill="1" applyBorder="1" applyAlignment="1" applyProtection="1">
      <alignment horizontal="center" vertical="center" wrapText="1"/>
      <protection locked="0"/>
    </xf>
    <xf numFmtId="0" fontId="9" fillId="3" borderId="0" xfId="2" applyFont="1" applyFill="1" applyAlignment="1" applyProtection="1">
      <alignment vertical="center" wrapText="1"/>
      <protection locked="0"/>
    </xf>
    <xf numFmtId="0" fontId="6" fillId="0" borderId="6" xfId="0" applyFont="1" applyBorder="1" applyAlignment="1">
      <alignment horizontal="center" vertical="center" wrapText="1"/>
    </xf>
    <xf numFmtId="3" fontId="9" fillId="0" borderId="12" xfId="0" applyNumberFormat="1" applyFont="1" applyBorder="1" applyAlignment="1">
      <alignment vertical="distributed"/>
    </xf>
    <xf numFmtId="164" fontId="9" fillId="0" borderId="12" xfId="0" applyNumberFormat="1" applyFont="1" applyBorder="1" applyAlignment="1">
      <alignment horizontal="center" vertical="center" wrapText="1"/>
    </xf>
    <xf numFmtId="168" fontId="7" fillId="0" borderId="11" xfId="0" applyNumberFormat="1" applyFont="1" applyBorder="1" applyAlignment="1">
      <alignment horizontal="center" vertical="center" wrapText="1"/>
    </xf>
    <xf numFmtId="0" fontId="7" fillId="3" borderId="12" xfId="0" applyFont="1" applyFill="1" applyBorder="1" applyAlignment="1">
      <alignment horizontal="center" vertical="center" wrapText="1"/>
    </xf>
    <xf numFmtId="0" fontId="9" fillId="0" borderId="0" xfId="0" applyFont="1" applyFill="1" applyBorder="1" applyAlignment="1">
      <alignment horizontal="center" vertical="center" wrapText="1"/>
    </xf>
    <xf numFmtId="0" fontId="7" fillId="4" borderId="12" xfId="0" applyFont="1" applyFill="1" applyBorder="1" applyAlignment="1">
      <alignment horizontal="center" vertical="center"/>
    </xf>
    <xf numFmtId="0" fontId="9" fillId="3" borderId="8" xfId="2" applyFont="1" applyFill="1" applyBorder="1" applyAlignment="1">
      <alignment horizontal="center" vertical="center"/>
    </xf>
    <xf numFmtId="0" fontId="7" fillId="3" borderId="31" xfId="0" applyFont="1" applyFill="1" applyBorder="1" applyAlignment="1">
      <alignment horizontal="center" vertical="center" wrapText="1"/>
    </xf>
    <xf numFmtId="167" fontId="9" fillId="3" borderId="9" xfId="3" applyNumberFormat="1" applyFont="1" applyFill="1" applyBorder="1" applyAlignment="1">
      <alignment horizontal="center" vertical="center"/>
    </xf>
    <xf numFmtId="0" fontId="9" fillId="3" borderId="9" xfId="0" quotePrefix="1" applyNumberFormat="1" applyFont="1" applyFill="1" applyBorder="1" applyAlignment="1">
      <alignment horizontal="center" vertical="center"/>
    </xf>
    <xf numFmtId="0" fontId="9" fillId="3" borderId="9" xfId="0" applyFont="1" applyFill="1" applyBorder="1" applyAlignment="1">
      <alignment horizontal="right" vertical="center"/>
    </xf>
    <xf numFmtId="0" fontId="9" fillId="3" borderId="10" xfId="0" applyFont="1" applyFill="1" applyBorder="1" applyAlignment="1">
      <alignment horizontal="center" vertical="center" wrapText="1"/>
    </xf>
    <xf numFmtId="0" fontId="9" fillId="3" borderId="11" xfId="2" applyFont="1" applyFill="1" applyBorder="1" applyAlignment="1">
      <alignment horizontal="center" vertical="center"/>
    </xf>
    <xf numFmtId="0" fontId="7" fillId="3" borderId="24" xfId="0" applyFont="1" applyFill="1" applyBorder="1" applyAlignment="1">
      <alignment horizontal="center" vertical="center" wrapText="1"/>
    </xf>
    <xf numFmtId="167" fontId="9" fillId="3" borderId="12" xfId="3" applyNumberFormat="1" applyFont="1" applyFill="1" applyBorder="1" applyAlignment="1">
      <alignment horizontal="center" vertical="center"/>
    </xf>
    <xf numFmtId="0" fontId="9" fillId="3" borderId="12" xfId="0" quotePrefix="1" applyNumberFormat="1" applyFont="1" applyFill="1" applyBorder="1" applyAlignment="1">
      <alignment horizontal="center" vertical="center"/>
    </xf>
    <xf numFmtId="0" fontId="9" fillId="3" borderId="12" xfId="0" applyFont="1" applyFill="1" applyBorder="1" applyAlignment="1">
      <alignment horizontal="right" vertical="center"/>
    </xf>
    <xf numFmtId="0" fontId="7" fillId="3" borderId="12" xfId="0" applyFont="1" applyFill="1" applyBorder="1"/>
    <xf numFmtId="0" fontId="7" fillId="3" borderId="13" xfId="0" applyFont="1" applyFill="1" applyBorder="1"/>
    <xf numFmtId="0" fontId="7" fillId="3" borderId="12" xfId="0" applyFont="1" applyFill="1" applyBorder="1" applyAlignment="1">
      <alignment vertical="center"/>
    </xf>
    <xf numFmtId="0" fontId="7" fillId="3" borderId="13" xfId="0" applyFont="1" applyFill="1" applyBorder="1" applyAlignment="1">
      <alignment vertical="center"/>
    </xf>
    <xf numFmtId="0" fontId="9" fillId="3" borderId="14" xfId="0" applyFont="1" applyFill="1" applyBorder="1" applyAlignment="1">
      <alignment horizontal="center" vertical="center"/>
    </xf>
    <xf numFmtId="167" fontId="9" fillId="3" borderId="15" xfId="3" applyNumberFormat="1" applyFont="1" applyFill="1" applyBorder="1" applyAlignment="1">
      <alignment horizontal="center" vertical="center"/>
    </xf>
    <xf numFmtId="0" fontId="9" fillId="3" borderId="15" xfId="0" quotePrefix="1" applyNumberFormat="1" applyFont="1" applyFill="1" applyBorder="1" applyAlignment="1">
      <alignment horizontal="center" vertical="center"/>
    </xf>
    <xf numFmtId="0" fontId="9" fillId="3" borderId="15" xfId="0" applyFont="1" applyFill="1" applyBorder="1" applyAlignment="1">
      <alignment horizontal="right" vertical="center"/>
    </xf>
    <xf numFmtId="0" fontId="7" fillId="3" borderId="15" xfId="0" applyFont="1" applyFill="1" applyBorder="1"/>
    <xf numFmtId="0" fontId="7" fillId="3" borderId="16" xfId="0" applyFont="1" applyFill="1" applyBorder="1"/>
    <xf numFmtId="0" fontId="7" fillId="3" borderId="12" xfId="0" applyFont="1" applyFill="1" applyBorder="1" applyAlignment="1">
      <alignment horizontal="right" vertical="center" wrapText="1"/>
    </xf>
    <xf numFmtId="0" fontId="7" fillId="3" borderId="9" xfId="0" applyFont="1" applyFill="1" applyBorder="1" applyAlignment="1">
      <alignment horizontal="right" vertical="center" wrapText="1"/>
    </xf>
    <xf numFmtId="14" fontId="9" fillId="0" borderId="12" xfId="0" applyNumberFormat="1" applyFont="1" applyBorder="1" applyAlignment="1">
      <alignment vertical="center"/>
    </xf>
    <xf numFmtId="0" fontId="7" fillId="3" borderId="12" xfId="0" applyFont="1" applyFill="1" applyBorder="1" applyAlignment="1">
      <alignment horizontal="center" vertical="center" wrapText="1"/>
    </xf>
    <xf numFmtId="0" fontId="7" fillId="3" borderId="12" xfId="0" applyFont="1" applyFill="1" applyBorder="1" applyAlignment="1">
      <alignment horizontal="center" vertical="center" wrapText="1"/>
    </xf>
    <xf numFmtId="0" fontId="0" fillId="4" borderId="0" xfId="0" applyFill="1" applyAlignment="1">
      <alignment horizontal="center" vertical="center"/>
    </xf>
    <xf numFmtId="0" fontId="7" fillId="4" borderId="13" xfId="0" applyFont="1" applyFill="1" applyBorder="1" applyAlignment="1">
      <alignment horizontal="center" vertical="center" wrapText="1"/>
    </xf>
    <xf numFmtId="167" fontId="9" fillId="3" borderId="15" xfId="0" applyNumberFormat="1" applyFont="1" applyFill="1" applyBorder="1" applyAlignment="1">
      <alignment horizontal="right" vertical="center" wrapText="1"/>
    </xf>
    <xf numFmtId="166" fontId="7" fillId="4" borderId="11" xfId="0" applyNumberFormat="1" applyFont="1" applyFill="1" applyBorder="1" applyAlignment="1">
      <alignment horizontal="center" vertical="center"/>
    </xf>
    <xf numFmtId="167" fontId="7" fillId="4" borderId="12" xfId="0" applyNumberFormat="1" applyFont="1" applyFill="1" applyBorder="1" applyAlignment="1">
      <alignment horizontal="right" vertical="center"/>
    </xf>
    <xf numFmtId="0" fontId="7" fillId="4" borderId="24" xfId="0" applyNumberFormat="1" applyFont="1" applyFill="1" applyBorder="1" applyAlignment="1">
      <alignment horizontal="right" vertical="center"/>
    </xf>
    <xf numFmtId="3" fontId="7" fillId="4" borderId="12" xfId="0" applyNumberFormat="1" applyFont="1" applyFill="1" applyBorder="1" applyAlignment="1">
      <alignment horizontal="right" vertical="center"/>
    </xf>
    <xf numFmtId="0" fontId="0" fillId="0" borderId="0" xfId="0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167" fontId="9" fillId="3" borderId="9" xfId="3" quotePrefix="1" applyNumberFormat="1" applyFont="1" applyFill="1" applyBorder="1" applyAlignment="1">
      <alignment horizontal="center" vertical="center" wrapText="1"/>
    </xf>
    <xf numFmtId="0" fontId="9" fillId="3" borderId="9" xfId="2" quotePrefix="1" applyNumberFormat="1" applyFont="1" applyFill="1" applyBorder="1" applyAlignment="1">
      <alignment horizontal="center" vertical="center" wrapText="1"/>
    </xf>
    <xf numFmtId="167" fontId="9" fillId="3" borderId="12" xfId="3" quotePrefix="1" applyNumberFormat="1" applyFont="1" applyFill="1" applyBorder="1" applyAlignment="1">
      <alignment horizontal="center" vertical="center" wrapText="1"/>
    </xf>
    <xf numFmtId="0" fontId="9" fillId="4" borderId="0" xfId="2" applyFont="1" applyFill="1" applyAlignment="1">
      <alignment horizontal="center" vertical="center" wrapText="1"/>
    </xf>
    <xf numFmtId="0" fontId="9" fillId="3" borderId="12" xfId="2" applyNumberFormat="1" applyFont="1" applyFill="1" applyBorder="1" applyAlignment="1">
      <alignment vertical="center" wrapText="1"/>
    </xf>
    <xf numFmtId="14" fontId="9" fillId="3" borderId="9" xfId="2" applyNumberFormat="1" applyFont="1" applyFill="1" applyBorder="1" applyAlignment="1">
      <alignment horizontal="center" vertical="center" wrapText="1"/>
    </xf>
    <xf numFmtId="0" fontId="9" fillId="4" borderId="0" xfId="2" applyFont="1" applyFill="1" applyAlignment="1" applyProtection="1">
      <alignment horizontal="center" vertical="center" wrapText="1"/>
      <protection locked="0"/>
    </xf>
    <xf numFmtId="0" fontId="9" fillId="3" borderId="29" xfId="2" applyFont="1" applyFill="1" applyBorder="1" applyAlignment="1">
      <alignment horizontal="center" vertical="center" wrapText="1"/>
    </xf>
    <xf numFmtId="0" fontId="9" fillId="3" borderId="20" xfId="2" applyNumberFormat="1" applyFont="1" applyFill="1" applyBorder="1" applyAlignment="1">
      <alignment horizontal="center" vertical="center" wrapText="1"/>
    </xf>
    <xf numFmtId="0" fontId="9" fillId="3" borderId="20" xfId="2" applyFont="1" applyFill="1" applyBorder="1" applyAlignment="1">
      <alignment horizontal="center" vertical="center" wrapText="1"/>
    </xf>
    <xf numFmtId="167" fontId="9" fillId="3" borderId="20" xfId="3" applyNumberFormat="1" applyFont="1" applyFill="1" applyBorder="1" applyAlignment="1">
      <alignment horizontal="center" vertical="center" wrapText="1"/>
    </xf>
    <xf numFmtId="0" fontId="9" fillId="3" borderId="20" xfId="2" applyNumberFormat="1" applyFont="1" applyFill="1" applyBorder="1" applyAlignment="1">
      <alignment vertical="center" wrapText="1"/>
    </xf>
    <xf numFmtId="0" fontId="9" fillId="3" borderId="20" xfId="2" applyFont="1" applyFill="1" applyBorder="1" applyAlignment="1">
      <alignment vertical="center" wrapText="1"/>
    </xf>
    <xf numFmtId="0" fontId="9" fillId="3" borderId="20" xfId="2" applyFont="1" applyFill="1" applyBorder="1" applyAlignment="1">
      <alignment horizontal="right" vertical="center" wrapText="1"/>
    </xf>
    <xf numFmtId="167" fontId="9" fillId="3" borderId="20" xfId="3" applyNumberFormat="1" applyFont="1" applyFill="1" applyBorder="1" applyAlignment="1">
      <alignment vertical="center" wrapText="1"/>
    </xf>
    <xf numFmtId="167" fontId="9" fillId="3" borderId="20" xfId="2" applyNumberFormat="1" applyFont="1" applyFill="1" applyBorder="1" applyAlignment="1">
      <alignment horizontal="center" vertical="center" wrapText="1"/>
    </xf>
    <xf numFmtId="0" fontId="9" fillId="3" borderId="30" xfId="2" applyFont="1" applyFill="1" applyBorder="1" applyAlignment="1">
      <alignment horizontal="center" vertical="center" wrapText="1"/>
    </xf>
    <xf numFmtId="0" fontId="9" fillId="3" borderId="14" xfId="2" applyFont="1" applyFill="1" applyBorder="1" applyAlignment="1">
      <alignment horizontal="center" vertical="center" wrapText="1"/>
    </xf>
    <xf numFmtId="0" fontId="9" fillId="3" borderId="15" xfId="2" applyNumberFormat="1" applyFont="1" applyFill="1" applyBorder="1" applyAlignment="1">
      <alignment horizontal="center" vertical="center" wrapText="1"/>
    </xf>
    <xf numFmtId="167" fontId="9" fillId="3" borderId="15" xfId="3" applyNumberFormat="1" applyFont="1" applyFill="1" applyBorder="1" applyAlignment="1">
      <alignment horizontal="center" vertical="center" wrapText="1"/>
    </xf>
    <xf numFmtId="0" fontId="9" fillId="3" borderId="15" xfId="2" applyNumberFormat="1" applyFont="1" applyFill="1" applyBorder="1" applyAlignment="1">
      <alignment vertical="center" wrapText="1"/>
    </xf>
    <xf numFmtId="0" fontId="9" fillId="3" borderId="15" xfId="2" applyFont="1" applyFill="1" applyBorder="1" applyAlignment="1">
      <alignment vertical="center" wrapText="1"/>
    </xf>
    <xf numFmtId="0" fontId="9" fillId="3" borderId="15" xfId="2" applyFont="1" applyFill="1" applyBorder="1" applyAlignment="1">
      <alignment horizontal="right" vertical="center" wrapText="1"/>
    </xf>
    <xf numFmtId="167" fontId="9" fillId="3" borderId="15" xfId="3" applyNumberFormat="1" applyFont="1" applyFill="1" applyBorder="1" applyAlignment="1">
      <alignment vertical="center" wrapText="1"/>
    </xf>
    <xf numFmtId="167" fontId="9" fillId="3" borderId="15" xfId="2" applyNumberFormat="1" applyFont="1" applyFill="1" applyBorder="1" applyAlignment="1">
      <alignment horizontal="center" vertical="center" wrapText="1"/>
    </xf>
    <xf numFmtId="0" fontId="9" fillId="3" borderId="16" xfId="2" applyFont="1" applyFill="1" applyBorder="1" applyAlignment="1">
      <alignment horizontal="center" vertical="center" wrapText="1"/>
    </xf>
    <xf numFmtId="0" fontId="7" fillId="3" borderId="12" xfId="0" applyFont="1" applyFill="1" applyBorder="1" applyAlignment="1">
      <alignment horizontal="center" vertical="center" wrapText="1"/>
    </xf>
    <xf numFmtId="167" fontId="7" fillId="0" borderId="0" xfId="0" applyNumberFormat="1" applyFont="1" applyAlignment="1">
      <alignment vertical="center"/>
    </xf>
    <xf numFmtId="167" fontId="7" fillId="0" borderId="0" xfId="0" applyNumberFormat="1" applyFont="1"/>
    <xf numFmtId="167" fontId="16" fillId="0" borderId="0" xfId="0" applyNumberFormat="1" applyFont="1"/>
    <xf numFmtId="0" fontId="7" fillId="0" borderId="1" xfId="0" applyFont="1" applyBorder="1" applyAlignment="1">
      <alignment horizontal="center" vertical="center"/>
    </xf>
    <xf numFmtId="0" fontId="7" fillId="4" borderId="0" xfId="0" applyFont="1" applyFill="1" applyBorder="1" applyAlignment="1">
      <alignment horizontal="center" vertical="center" wrapText="1"/>
    </xf>
    <xf numFmtId="0" fontId="9" fillId="0" borderId="0" xfId="0" applyFont="1" applyBorder="1" applyAlignment="1">
      <alignment horizontal="center" vertical="center" wrapText="1"/>
    </xf>
    <xf numFmtId="0" fontId="7" fillId="0" borderId="0" xfId="0" applyFont="1" applyBorder="1" applyAlignment="1">
      <alignment horizontal="center" vertical="center" wrapText="1"/>
    </xf>
    <xf numFmtId="167" fontId="9" fillId="0" borderId="0" xfId="3" applyNumberFormat="1" applyFont="1" applyBorder="1" applyAlignment="1">
      <alignment horizontal="center" vertical="center" wrapText="1"/>
    </xf>
    <xf numFmtId="0" fontId="9" fillId="0" borderId="0" xfId="0" quotePrefix="1" applyNumberFormat="1" applyFont="1" applyBorder="1" applyAlignment="1">
      <alignment horizontal="center" vertical="center" wrapText="1"/>
    </xf>
    <xf numFmtId="167" fontId="9" fillId="0" borderId="0" xfId="0" applyNumberFormat="1" applyFont="1" applyBorder="1" applyAlignment="1">
      <alignment horizontal="right" vertical="center" wrapText="1"/>
    </xf>
    <xf numFmtId="167" fontId="9" fillId="0" borderId="0" xfId="0" applyNumberFormat="1" applyFont="1" applyBorder="1" applyAlignment="1">
      <alignment horizontal="center" vertical="center" wrapText="1"/>
    </xf>
    <xf numFmtId="0" fontId="7" fillId="0" borderId="34" xfId="0" applyFont="1" applyBorder="1" applyAlignment="1">
      <alignment horizontal="center" vertical="center" wrapText="1"/>
    </xf>
    <xf numFmtId="0" fontId="9" fillId="3" borderId="15" xfId="0" quotePrefix="1" applyNumberFormat="1" applyFont="1" applyFill="1" applyBorder="1" applyAlignment="1">
      <alignment horizontal="center" vertical="center" wrapText="1"/>
    </xf>
    <xf numFmtId="167" fontId="9" fillId="3" borderId="15" xfId="0" applyNumberFormat="1" applyFont="1" applyFill="1" applyBorder="1" applyAlignment="1">
      <alignment horizontal="center" vertical="center" wrapText="1"/>
    </xf>
    <xf numFmtId="0" fontId="0" fillId="0" borderId="9" xfId="0" applyBorder="1" applyAlignment="1">
      <alignment horizontal="right" vertical="center"/>
    </xf>
    <xf numFmtId="0" fontId="0" fillId="0" borderId="20" xfId="0" applyBorder="1" applyAlignment="1">
      <alignment horizontal="right" vertical="center"/>
    </xf>
    <xf numFmtId="0" fontId="7" fillId="3" borderId="12" xfId="0" applyFont="1" applyFill="1" applyBorder="1" applyAlignment="1">
      <alignment horizontal="center" vertical="center" wrapText="1"/>
    </xf>
    <xf numFmtId="166" fontId="0" fillId="0" borderId="17" xfId="0" applyNumberFormat="1" applyBorder="1" applyAlignment="1">
      <alignment horizontal="center" vertical="center"/>
    </xf>
    <xf numFmtId="0" fontId="0" fillId="0" borderId="18" xfId="0" applyBorder="1" applyAlignment="1">
      <alignment horizontal="center" vertical="center" wrapText="1"/>
    </xf>
    <xf numFmtId="0" fontId="0" fillId="0" borderId="18" xfId="0" applyBorder="1" applyAlignment="1">
      <alignment horizontal="center" vertical="center"/>
    </xf>
    <xf numFmtId="0" fontId="0" fillId="0" borderId="18" xfId="0" applyBorder="1" applyAlignment="1">
      <alignment horizontal="right" vertical="center"/>
    </xf>
    <xf numFmtId="167" fontId="0" fillId="0" borderId="18" xfId="1" applyNumberFormat="1" applyFont="1" applyBorder="1" applyAlignment="1">
      <alignment horizontal="right" vertical="center"/>
    </xf>
    <xf numFmtId="167" fontId="0" fillId="0" borderId="18" xfId="0" applyNumberFormat="1" applyBorder="1" applyAlignment="1">
      <alignment horizontal="right" vertical="center"/>
    </xf>
    <xf numFmtId="0" fontId="0" fillId="0" borderId="19" xfId="0" applyBorder="1" applyAlignment="1">
      <alignment horizontal="center" vertical="center" wrapText="1"/>
    </xf>
    <xf numFmtId="166" fontId="0" fillId="0" borderId="44" xfId="0" applyNumberFormat="1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45" xfId="0" applyBorder="1" applyAlignment="1">
      <alignment horizontal="center" vertical="center" wrapText="1"/>
    </xf>
    <xf numFmtId="0" fontId="0" fillId="0" borderId="45" xfId="0" applyBorder="1" applyAlignment="1">
      <alignment horizontal="right" vertical="center"/>
    </xf>
    <xf numFmtId="167" fontId="0" fillId="0" borderId="45" xfId="1" applyNumberFormat="1" applyFont="1" applyBorder="1" applyAlignment="1">
      <alignment horizontal="right" vertical="center"/>
    </xf>
    <xf numFmtId="167" fontId="0" fillId="0" borderId="45" xfId="0" applyNumberFormat="1" applyBorder="1" applyAlignment="1">
      <alignment horizontal="right" vertical="center"/>
    </xf>
    <xf numFmtId="0" fontId="0" fillId="0" borderId="46" xfId="0" applyBorder="1" applyAlignment="1">
      <alignment horizontal="center" vertical="center" wrapText="1"/>
    </xf>
    <xf numFmtId="166" fontId="0" fillId="0" borderId="47" xfId="0" applyNumberFormat="1" applyBorder="1" applyAlignment="1">
      <alignment horizontal="center" vertical="center"/>
    </xf>
    <xf numFmtId="0" fontId="0" fillId="0" borderId="48" xfId="0" applyBorder="1" applyAlignment="1">
      <alignment horizontal="center" vertical="center" wrapText="1"/>
    </xf>
    <xf numFmtId="0" fontId="0" fillId="0" borderId="48" xfId="0" applyBorder="1" applyAlignment="1">
      <alignment horizontal="center" vertical="center"/>
    </xf>
    <xf numFmtId="0" fontId="0" fillId="0" borderId="48" xfId="0" applyBorder="1" applyAlignment="1">
      <alignment horizontal="right" vertical="center"/>
    </xf>
    <xf numFmtId="167" fontId="0" fillId="0" borderId="48" xfId="1" applyNumberFormat="1" applyFont="1" applyBorder="1" applyAlignment="1">
      <alignment horizontal="right" vertical="center"/>
    </xf>
    <xf numFmtId="167" fontId="0" fillId="0" borderId="48" xfId="0" applyNumberFormat="1" applyBorder="1" applyAlignment="1">
      <alignment horizontal="right" vertical="center"/>
    </xf>
    <xf numFmtId="0" fontId="0" fillId="0" borderId="49" xfId="0" applyBorder="1" applyAlignment="1">
      <alignment horizontal="center" vertical="center" wrapText="1"/>
    </xf>
    <xf numFmtId="166" fontId="7" fillId="0" borderId="50" xfId="0" applyNumberFormat="1" applyFont="1" applyBorder="1" applyAlignment="1">
      <alignment horizontal="center" vertical="center"/>
    </xf>
    <xf numFmtId="0" fontId="7" fillId="0" borderId="51" xfId="0" applyFont="1" applyBorder="1" applyAlignment="1">
      <alignment horizontal="center" vertical="center"/>
    </xf>
    <xf numFmtId="0" fontId="7" fillId="0" borderId="51" xfId="0" applyFont="1" applyBorder="1" applyAlignment="1">
      <alignment horizontal="center" vertical="center" wrapText="1"/>
    </xf>
    <xf numFmtId="167" fontId="7" fillId="0" borderId="51" xfId="1" applyNumberFormat="1" applyFont="1" applyBorder="1" applyAlignment="1">
      <alignment horizontal="right" vertical="center"/>
    </xf>
    <xf numFmtId="167" fontId="7" fillId="0" borderId="51" xfId="0" applyNumberFormat="1" applyFont="1" applyBorder="1" applyAlignment="1">
      <alignment horizontal="right" vertical="center"/>
    </xf>
    <xf numFmtId="0" fontId="7" fillId="0" borderId="52" xfId="0" applyFont="1" applyBorder="1" applyAlignment="1">
      <alignment horizontal="center" vertical="center" wrapText="1"/>
    </xf>
    <xf numFmtId="166" fontId="7" fillId="0" borderId="36" xfId="0" applyNumberFormat="1" applyFont="1" applyBorder="1" applyAlignment="1">
      <alignment horizontal="center" vertical="center"/>
    </xf>
    <xf numFmtId="0" fontId="7" fillId="0" borderId="35" xfId="0" applyFont="1" applyBorder="1" applyAlignment="1">
      <alignment horizontal="center" vertical="center"/>
    </xf>
    <xf numFmtId="0" fontId="7" fillId="0" borderId="35" xfId="0" applyFont="1" applyBorder="1" applyAlignment="1">
      <alignment horizontal="center" vertical="center" wrapText="1"/>
    </xf>
    <xf numFmtId="167" fontId="7" fillId="0" borderId="35" xfId="1" applyNumberFormat="1" applyFont="1" applyBorder="1" applyAlignment="1">
      <alignment horizontal="right" vertical="center"/>
    </xf>
    <xf numFmtId="167" fontId="7" fillId="0" borderId="35" xfId="0" applyNumberFormat="1" applyFont="1" applyBorder="1" applyAlignment="1">
      <alignment horizontal="right" vertical="center"/>
    </xf>
    <xf numFmtId="0" fontId="7" fillId="0" borderId="37" xfId="0" applyFont="1" applyBorder="1" applyAlignment="1">
      <alignment horizontal="center" vertical="center" wrapText="1"/>
    </xf>
    <xf numFmtId="0" fontId="9" fillId="0" borderId="37" xfId="0" applyFont="1" applyBorder="1" applyAlignment="1">
      <alignment horizontal="center" vertical="center" wrapText="1"/>
    </xf>
    <xf numFmtId="166" fontId="7" fillId="0" borderId="38" xfId="0" applyNumberFormat="1" applyFont="1" applyBorder="1" applyAlignment="1">
      <alignment horizontal="center" vertical="center"/>
    </xf>
    <xf numFmtId="0" fontId="7" fillId="0" borderId="39" xfId="0" applyFont="1" applyBorder="1" applyAlignment="1">
      <alignment horizontal="center" vertical="center" wrapText="1"/>
    </xf>
    <xf numFmtId="0" fontId="7" fillId="0" borderId="39" xfId="0" applyFont="1" applyBorder="1" applyAlignment="1">
      <alignment horizontal="center" vertical="center"/>
    </xf>
    <xf numFmtId="167" fontId="7" fillId="0" borderId="39" xfId="1" applyNumberFormat="1" applyFont="1" applyBorder="1" applyAlignment="1">
      <alignment horizontal="right" vertical="center"/>
    </xf>
    <xf numFmtId="167" fontId="7" fillId="0" borderId="39" xfId="0" applyNumberFormat="1" applyFont="1" applyBorder="1" applyAlignment="1">
      <alignment horizontal="right" vertical="center"/>
    </xf>
    <xf numFmtId="0" fontId="7" fillId="0" borderId="40" xfId="0" applyFont="1" applyBorder="1" applyAlignment="1">
      <alignment horizontal="center" vertical="center" wrapText="1"/>
    </xf>
    <xf numFmtId="0" fontId="9" fillId="3" borderId="21" xfId="0" applyFont="1" applyFill="1" applyBorder="1" applyAlignment="1">
      <alignment horizontal="center" vertical="center" wrapText="1"/>
    </xf>
    <xf numFmtId="0" fontId="9" fillId="3" borderId="12" xfId="0" applyFont="1" applyFill="1" applyBorder="1" applyAlignment="1">
      <alignment horizontal="center" vertical="center"/>
    </xf>
    <xf numFmtId="167" fontId="9" fillId="3" borderId="24" xfId="3" applyNumberFormat="1" applyFont="1" applyFill="1" applyBorder="1" applyAlignment="1">
      <alignment horizontal="center" vertical="center" wrapText="1"/>
    </xf>
    <xf numFmtId="0" fontId="7" fillId="4" borderId="35" xfId="0" applyFont="1" applyFill="1" applyBorder="1" applyAlignment="1">
      <alignment horizontal="center" vertical="center" wrapText="1"/>
    </xf>
    <xf numFmtId="0" fontId="7" fillId="4" borderId="35" xfId="0" applyFont="1" applyFill="1" applyBorder="1" applyAlignment="1">
      <alignment horizontal="right" vertical="center" wrapText="1"/>
    </xf>
    <xf numFmtId="0" fontId="7" fillId="4" borderId="54" xfId="0" applyFont="1" applyFill="1" applyBorder="1" applyAlignment="1">
      <alignment horizontal="center" vertical="center" wrapText="1"/>
    </xf>
    <xf numFmtId="0" fontId="7" fillId="4" borderId="54" xfId="0" applyFont="1" applyFill="1" applyBorder="1" applyAlignment="1">
      <alignment horizontal="right" vertical="center" wrapText="1"/>
    </xf>
    <xf numFmtId="0" fontId="7" fillId="4" borderId="36" xfId="0" applyFont="1" applyFill="1" applyBorder="1" applyAlignment="1">
      <alignment horizontal="center" vertical="center" wrapText="1"/>
    </xf>
    <xf numFmtId="0" fontId="7" fillId="4" borderId="42" xfId="0" applyFont="1" applyFill="1" applyBorder="1" applyAlignment="1">
      <alignment horizontal="center" vertical="center" wrapText="1"/>
    </xf>
    <xf numFmtId="164" fontId="7" fillId="4" borderId="35" xfId="0" applyNumberFormat="1" applyFont="1" applyFill="1" applyBorder="1" applyAlignment="1">
      <alignment horizontal="right" vertical="center" wrapText="1"/>
    </xf>
    <xf numFmtId="0" fontId="7" fillId="4" borderId="41" xfId="0" applyFont="1" applyFill="1" applyBorder="1" applyAlignment="1">
      <alignment horizontal="center" vertical="center" wrapText="1"/>
    </xf>
    <xf numFmtId="0" fontId="7" fillId="4" borderId="43" xfId="0" applyFont="1" applyFill="1" applyBorder="1" applyAlignment="1">
      <alignment horizontal="center" vertical="center" wrapText="1"/>
    </xf>
    <xf numFmtId="0" fontId="7" fillId="4" borderId="35" xfId="0" applyFont="1" applyFill="1" applyBorder="1"/>
    <xf numFmtId="0" fontId="7" fillId="4" borderId="37" xfId="0" applyFont="1" applyFill="1" applyBorder="1" applyAlignment="1">
      <alignment horizontal="center" vertical="center"/>
    </xf>
    <xf numFmtId="0" fontId="7" fillId="4" borderId="53" xfId="0" applyFont="1" applyFill="1" applyBorder="1" applyAlignment="1">
      <alignment horizontal="center" vertical="center" wrapText="1"/>
    </xf>
    <xf numFmtId="0" fontId="7" fillId="4" borderId="54" xfId="0" applyFont="1" applyFill="1" applyBorder="1"/>
    <xf numFmtId="0" fontId="7" fillId="4" borderId="56" xfId="0" applyFont="1" applyFill="1" applyBorder="1"/>
    <xf numFmtId="0" fontId="7" fillId="4" borderId="56" xfId="0" applyFont="1" applyFill="1" applyBorder="1" applyAlignment="1">
      <alignment horizontal="center" vertical="center" wrapText="1"/>
    </xf>
    <xf numFmtId="0" fontId="7" fillId="4" borderId="57" xfId="0" applyFont="1" applyFill="1" applyBorder="1" applyAlignment="1">
      <alignment horizontal="center" vertical="center"/>
    </xf>
    <xf numFmtId="0" fontId="7" fillId="0" borderId="0" xfId="0" applyFont="1" applyAlignment="1">
      <alignment horizontal="center"/>
    </xf>
    <xf numFmtId="0" fontId="7" fillId="0" borderId="0" xfId="0" applyFont="1"/>
    <xf numFmtId="0" fontId="9" fillId="4" borderId="35" xfId="0" applyFont="1" applyFill="1" applyBorder="1" applyAlignment="1">
      <alignment horizontal="center" vertical="center" wrapText="1"/>
    </xf>
    <xf numFmtId="164" fontId="9" fillId="4" borderId="35" xfId="0" applyNumberFormat="1" applyFont="1" applyFill="1" applyBorder="1" applyAlignment="1">
      <alignment horizontal="center" vertical="center" wrapText="1"/>
    </xf>
    <xf numFmtId="14" fontId="9" fillId="4" borderId="35" xfId="0" applyNumberFormat="1" applyFont="1" applyFill="1" applyBorder="1" applyAlignment="1">
      <alignment vertical="center"/>
    </xf>
    <xf numFmtId="3" fontId="9" fillId="4" borderId="35" xfId="0" applyNumberFormat="1" applyFont="1" applyFill="1" applyBorder="1" applyAlignment="1">
      <alignment vertical="center"/>
    </xf>
    <xf numFmtId="0" fontId="9" fillId="4" borderId="54" xfId="0" applyFont="1" applyFill="1" applyBorder="1" applyAlignment="1">
      <alignment horizontal="center" vertical="center" wrapText="1"/>
    </xf>
    <xf numFmtId="164" fontId="9" fillId="4" borderId="54" xfId="0" applyNumberFormat="1" applyFont="1" applyFill="1" applyBorder="1" applyAlignment="1">
      <alignment horizontal="center" vertical="center" wrapText="1"/>
    </xf>
    <xf numFmtId="14" fontId="9" fillId="4" borderId="54" xfId="0" applyNumberFormat="1" applyFont="1" applyFill="1" applyBorder="1" applyAlignment="1">
      <alignment vertical="center"/>
    </xf>
    <xf numFmtId="3" fontId="9" fillId="4" borderId="54" xfId="0" applyNumberFormat="1" applyFont="1" applyFill="1" applyBorder="1" applyAlignment="1">
      <alignment vertical="center"/>
    </xf>
    <xf numFmtId="0" fontId="9" fillId="4" borderId="56" xfId="0" applyFont="1" applyFill="1" applyBorder="1" applyAlignment="1">
      <alignment horizontal="center" vertical="center" wrapText="1"/>
    </xf>
    <xf numFmtId="164" fontId="9" fillId="4" borderId="56" xfId="0" applyNumberFormat="1" applyFont="1" applyFill="1" applyBorder="1" applyAlignment="1">
      <alignment horizontal="center" vertical="center" wrapText="1"/>
    </xf>
    <xf numFmtId="14" fontId="9" fillId="4" borderId="56" xfId="0" applyNumberFormat="1" applyFont="1" applyFill="1" applyBorder="1" applyAlignment="1">
      <alignment vertical="center"/>
    </xf>
    <xf numFmtId="3" fontId="9" fillId="4" borderId="56" xfId="0" applyNumberFormat="1" applyFont="1" applyFill="1" applyBorder="1" applyAlignment="1">
      <alignment vertical="center"/>
    </xf>
    <xf numFmtId="0" fontId="6" fillId="0" borderId="7" xfId="0" applyFont="1" applyBorder="1" applyAlignment="1">
      <alignment horizontal="right" vertical="center" wrapText="1"/>
    </xf>
    <xf numFmtId="0" fontId="7" fillId="2" borderId="7" xfId="0" applyFont="1" applyFill="1" applyBorder="1" applyAlignment="1">
      <alignment horizontal="right"/>
    </xf>
    <xf numFmtId="0" fontId="0" fillId="0" borderId="0" xfId="0" applyAlignment="1">
      <alignment horizontal="right" vertical="center"/>
    </xf>
    <xf numFmtId="0" fontId="0" fillId="0" borderId="0" xfId="0" applyAlignment="1">
      <alignment horizontal="right"/>
    </xf>
    <xf numFmtId="0" fontId="7" fillId="5" borderId="7" xfId="0" applyFont="1" applyFill="1" applyBorder="1" applyAlignment="1">
      <alignment horizontal="center" vertical="center"/>
    </xf>
    <xf numFmtId="168" fontId="7" fillId="5" borderId="8" xfId="0" applyNumberFormat="1" applyFont="1" applyFill="1" applyBorder="1" applyAlignment="1">
      <alignment horizontal="center" vertical="center" wrapText="1"/>
    </xf>
    <xf numFmtId="0" fontId="7" fillId="5" borderId="9" xfId="0" applyFont="1" applyFill="1" applyBorder="1" applyAlignment="1">
      <alignment horizontal="center" vertical="center"/>
    </xf>
    <xf numFmtId="0" fontId="7" fillId="5" borderId="9" xfId="0" applyFont="1" applyFill="1" applyBorder="1" applyAlignment="1">
      <alignment horizontal="center" vertical="center" wrapText="1"/>
    </xf>
    <xf numFmtId="0" fontId="7" fillId="5" borderId="12" xfId="0" applyFont="1" applyFill="1" applyBorder="1" applyAlignment="1">
      <alignment horizontal="center" vertical="center" wrapText="1"/>
    </xf>
    <xf numFmtId="0" fontId="7" fillId="5" borderId="9" xfId="0" applyFont="1" applyFill="1" applyBorder="1" applyAlignment="1">
      <alignment horizontal="right" vertical="center" wrapText="1"/>
    </xf>
    <xf numFmtId="0" fontId="7" fillId="5" borderId="10" xfId="0" applyFont="1" applyFill="1" applyBorder="1"/>
    <xf numFmtId="168" fontId="7" fillId="5" borderId="11" xfId="0" applyNumberFormat="1" applyFont="1" applyFill="1" applyBorder="1" applyAlignment="1">
      <alignment horizontal="center" vertical="center" wrapText="1"/>
    </xf>
    <xf numFmtId="0" fontId="7" fillId="5" borderId="12" xfId="0" applyFont="1" applyFill="1" applyBorder="1" applyAlignment="1">
      <alignment horizontal="right" vertical="center" wrapText="1"/>
    </xf>
    <xf numFmtId="0" fontId="7" fillId="5" borderId="13" xfId="0" applyFont="1" applyFill="1" applyBorder="1"/>
    <xf numFmtId="0" fontId="7" fillId="5" borderId="12" xfId="0" applyFont="1" applyFill="1" applyBorder="1"/>
    <xf numFmtId="0" fontId="7" fillId="5" borderId="13" xfId="0" applyFont="1" applyFill="1" applyBorder="1" applyAlignment="1">
      <alignment horizontal="center" vertical="center" wrapText="1"/>
    </xf>
    <xf numFmtId="0" fontId="7" fillId="5" borderId="12" xfId="0" applyFont="1" applyFill="1" applyBorder="1" applyAlignment="1">
      <alignment horizontal="center" vertical="center"/>
    </xf>
    <xf numFmtId="0" fontId="7" fillId="5" borderId="12" xfId="0" applyFont="1" applyFill="1" applyBorder="1" applyAlignment="1">
      <alignment vertical="center"/>
    </xf>
    <xf numFmtId="168" fontId="7" fillId="5" borderId="17" xfId="0" applyNumberFormat="1" applyFont="1" applyFill="1" applyBorder="1" applyAlignment="1">
      <alignment horizontal="center" vertical="center" wrapText="1"/>
    </xf>
    <xf numFmtId="0" fontId="7" fillId="5" borderId="18" xfId="0" applyFont="1" applyFill="1" applyBorder="1" applyAlignment="1">
      <alignment horizontal="center" vertical="center" wrapText="1"/>
    </xf>
    <xf numFmtId="0" fontId="7" fillId="5" borderId="18" xfId="0" applyFont="1" applyFill="1" applyBorder="1"/>
    <xf numFmtId="0" fontId="7" fillId="5" borderId="18" xfId="0" applyFont="1" applyFill="1" applyBorder="1" applyAlignment="1">
      <alignment vertical="center"/>
    </xf>
    <xf numFmtId="0" fontId="7" fillId="5" borderId="18" xfId="0" applyFont="1" applyFill="1" applyBorder="1" applyAlignment="1">
      <alignment horizontal="right" vertical="center" wrapText="1"/>
    </xf>
    <xf numFmtId="0" fontId="7" fillId="5" borderId="19" xfId="0" applyFont="1" applyFill="1" applyBorder="1"/>
    <xf numFmtId="0" fontId="7" fillId="5" borderId="43" xfId="0" applyFont="1" applyFill="1" applyBorder="1" applyAlignment="1">
      <alignment horizontal="center" vertical="center" wrapText="1"/>
    </xf>
    <xf numFmtId="0" fontId="7" fillId="5" borderId="41" xfId="0" applyFont="1" applyFill="1" applyBorder="1" applyAlignment="1">
      <alignment horizontal="center" vertical="center" wrapText="1"/>
    </xf>
    <xf numFmtId="0" fontId="9" fillId="5" borderId="35" xfId="0" applyFont="1" applyFill="1" applyBorder="1" applyAlignment="1">
      <alignment horizontal="center" vertical="center" wrapText="1"/>
    </xf>
    <xf numFmtId="164" fontId="9" fillId="5" borderId="35" xfId="0" applyNumberFormat="1" applyFont="1" applyFill="1" applyBorder="1" applyAlignment="1">
      <alignment horizontal="center" vertical="center" wrapText="1"/>
    </xf>
    <xf numFmtId="0" fontId="7" fillId="5" borderId="35" xfId="0" applyFont="1" applyFill="1" applyBorder="1"/>
    <xf numFmtId="14" fontId="9" fillId="5" borderId="35" xfId="0" applyNumberFormat="1" applyFont="1" applyFill="1" applyBorder="1" applyAlignment="1">
      <alignment vertical="center"/>
    </xf>
    <xf numFmtId="0" fontId="7" fillId="5" borderId="35" xfId="0" applyFont="1" applyFill="1" applyBorder="1" applyAlignment="1">
      <alignment horizontal="center" vertical="center" wrapText="1"/>
    </xf>
    <xf numFmtId="3" fontId="9" fillId="5" borderId="35" xfId="0" applyNumberFormat="1" applyFont="1" applyFill="1" applyBorder="1" applyAlignment="1">
      <alignment vertical="center"/>
    </xf>
    <xf numFmtId="0" fontId="7" fillId="5" borderId="35" xfId="0" applyFont="1" applyFill="1" applyBorder="1" applyAlignment="1">
      <alignment horizontal="right" vertical="center" wrapText="1"/>
    </xf>
    <xf numFmtId="0" fontId="7" fillId="5" borderId="37" xfId="0" applyFont="1" applyFill="1" applyBorder="1" applyAlignment="1">
      <alignment horizontal="center" vertical="center"/>
    </xf>
    <xf numFmtId="0" fontId="7" fillId="5" borderId="36" xfId="0" applyFont="1" applyFill="1" applyBorder="1" applyAlignment="1">
      <alignment horizontal="center" vertical="center" wrapText="1"/>
    </xf>
    <xf numFmtId="0" fontId="7" fillId="5" borderId="13" xfId="0" applyFont="1" applyFill="1" applyBorder="1" applyAlignment="1">
      <alignment horizontal="center" vertical="center"/>
    </xf>
    <xf numFmtId="0" fontId="7" fillId="5" borderId="6" xfId="0" applyFont="1" applyFill="1" applyBorder="1" applyAlignment="1">
      <alignment horizontal="center" vertical="center"/>
    </xf>
    <xf numFmtId="166" fontId="7" fillId="5" borderId="8" xfId="0" applyNumberFormat="1" applyFont="1" applyFill="1" applyBorder="1" applyAlignment="1">
      <alignment horizontal="center" vertical="center" wrapText="1"/>
    </xf>
    <xf numFmtId="0" fontId="9" fillId="5" borderId="9" xfId="2" applyFont="1" applyFill="1" applyBorder="1" applyAlignment="1">
      <alignment horizontal="center" vertical="center" wrapText="1"/>
    </xf>
    <xf numFmtId="166" fontId="7" fillId="5" borderId="9" xfId="0" applyNumberFormat="1" applyFont="1" applyFill="1" applyBorder="1" applyAlignment="1">
      <alignment horizontal="right" vertical="center" wrapText="1"/>
    </xf>
    <xf numFmtId="3" fontId="9" fillId="5" borderId="9" xfId="2" applyNumberFormat="1" applyFont="1" applyFill="1" applyBorder="1" applyAlignment="1">
      <alignment horizontal="right" vertical="center" wrapText="1"/>
    </xf>
    <xf numFmtId="167" fontId="7" fillId="5" borderId="9" xfId="0" applyNumberFormat="1" applyFont="1" applyFill="1" applyBorder="1" applyAlignment="1">
      <alignment horizontal="right" vertical="center" wrapText="1"/>
    </xf>
    <xf numFmtId="0" fontId="7" fillId="5" borderId="10" xfId="0" applyFont="1" applyFill="1" applyBorder="1" applyAlignment="1">
      <alignment horizontal="center" vertical="center" wrapText="1"/>
    </xf>
    <xf numFmtId="166" fontId="7" fillId="5" borderId="11" xfId="0" applyNumberFormat="1" applyFont="1" applyFill="1" applyBorder="1" applyAlignment="1">
      <alignment horizontal="center" vertical="center" wrapText="1"/>
    </xf>
    <xf numFmtId="0" fontId="9" fillId="5" borderId="12" xfId="2" applyFont="1" applyFill="1" applyBorder="1" applyAlignment="1">
      <alignment horizontal="center" vertical="center" wrapText="1"/>
    </xf>
    <xf numFmtId="166" fontId="7" fillId="5" borderId="12" xfId="0" applyNumberFormat="1" applyFont="1" applyFill="1" applyBorder="1" applyAlignment="1">
      <alignment horizontal="right" vertical="center" wrapText="1"/>
    </xf>
    <xf numFmtId="3" fontId="9" fillId="5" borderId="12" xfId="2" applyNumberFormat="1" applyFont="1" applyFill="1" applyBorder="1" applyAlignment="1">
      <alignment horizontal="right" vertical="center" wrapText="1"/>
    </xf>
    <xf numFmtId="167" fontId="7" fillId="5" borderId="12" xfId="0" applyNumberFormat="1" applyFont="1" applyFill="1" applyBorder="1" applyAlignment="1">
      <alignment horizontal="right" vertical="center" wrapText="1"/>
    </xf>
    <xf numFmtId="166" fontId="7" fillId="5" borderId="14" xfId="0" applyNumberFormat="1" applyFont="1" applyFill="1" applyBorder="1" applyAlignment="1">
      <alignment horizontal="center" vertical="center" wrapText="1"/>
    </xf>
    <xf numFmtId="0" fontId="7" fillId="5" borderId="15" xfId="0" applyFont="1" applyFill="1" applyBorder="1" applyAlignment="1">
      <alignment horizontal="center" vertical="center" wrapText="1"/>
    </xf>
    <xf numFmtId="0" fontId="9" fillId="5" borderId="15" xfId="2" applyFont="1" applyFill="1" applyBorder="1" applyAlignment="1">
      <alignment horizontal="center" vertical="center" wrapText="1"/>
    </xf>
    <xf numFmtId="166" fontId="7" fillId="5" borderId="15" xfId="0" applyNumberFormat="1" applyFont="1" applyFill="1" applyBorder="1" applyAlignment="1">
      <alignment horizontal="right" vertical="center" wrapText="1"/>
    </xf>
    <xf numFmtId="3" fontId="9" fillId="5" borderId="15" xfId="2" applyNumberFormat="1" applyFont="1" applyFill="1" applyBorder="1" applyAlignment="1">
      <alignment horizontal="right" vertical="center" wrapText="1"/>
    </xf>
    <xf numFmtId="167" fontId="7" fillId="5" borderId="15" xfId="0" applyNumberFormat="1" applyFont="1" applyFill="1" applyBorder="1" applyAlignment="1">
      <alignment horizontal="right" vertical="center" wrapText="1"/>
    </xf>
    <xf numFmtId="0" fontId="7" fillId="5" borderId="16" xfId="0" applyFont="1" applyFill="1" applyBorder="1" applyAlignment="1">
      <alignment horizontal="center" vertical="center" wrapText="1"/>
    </xf>
    <xf numFmtId="0" fontId="8" fillId="5" borderId="0" xfId="0" applyFont="1" applyFill="1" applyAlignment="1">
      <alignment horizontal="center" vertical="center"/>
    </xf>
    <xf numFmtId="0" fontId="7" fillId="5" borderId="15" xfId="0" applyFont="1" applyFill="1" applyBorder="1" applyAlignment="1">
      <alignment horizontal="center" vertical="center"/>
    </xf>
    <xf numFmtId="0" fontId="9" fillId="5" borderId="15" xfId="0" applyFont="1" applyFill="1" applyBorder="1" applyAlignment="1">
      <alignment horizontal="center" vertical="center"/>
    </xf>
    <xf numFmtId="164" fontId="14" fillId="5" borderId="15" xfId="0" applyNumberFormat="1" applyFont="1" applyFill="1" applyBorder="1" applyAlignment="1">
      <alignment horizontal="center" vertical="center"/>
    </xf>
    <xf numFmtId="14" fontId="7" fillId="5" borderId="15" xfId="0" applyNumberFormat="1" applyFont="1" applyFill="1" applyBorder="1" applyAlignment="1">
      <alignment horizontal="right" vertical="center"/>
    </xf>
    <xf numFmtId="3" fontId="9" fillId="5" borderId="15" xfId="0" applyNumberFormat="1" applyFont="1" applyFill="1" applyBorder="1" applyAlignment="1">
      <alignment horizontal="right" vertical="center"/>
    </xf>
    <xf numFmtId="167" fontId="7" fillId="5" borderId="9" xfId="1" applyNumberFormat="1" applyFont="1" applyFill="1" applyBorder="1" applyAlignment="1">
      <alignment horizontal="right" vertical="center" wrapText="1"/>
    </xf>
    <xf numFmtId="0" fontId="7" fillId="5" borderId="12" xfId="0" applyNumberFormat="1" applyFont="1" applyFill="1" applyBorder="1" applyAlignment="1">
      <alignment horizontal="right" vertical="center" wrapText="1"/>
    </xf>
    <xf numFmtId="167" fontId="7" fillId="5" borderId="12" xfId="1" applyNumberFormat="1" applyFont="1" applyFill="1" applyBorder="1" applyAlignment="1">
      <alignment horizontal="right" vertical="center" wrapText="1"/>
    </xf>
    <xf numFmtId="164" fontId="9" fillId="5" borderId="12" xfId="2" applyNumberFormat="1" applyFont="1" applyFill="1" applyBorder="1" applyAlignment="1">
      <alignment horizontal="center" vertical="center" wrapText="1"/>
    </xf>
    <xf numFmtId="14" fontId="9" fillId="5" borderId="12" xfId="2" applyNumberFormat="1" applyFont="1" applyFill="1" applyBorder="1" applyAlignment="1">
      <alignment horizontal="center" vertical="center" wrapText="1"/>
    </xf>
    <xf numFmtId="166" fontId="7" fillId="5" borderId="24" xfId="0" applyNumberFormat="1" applyFont="1" applyFill="1" applyBorder="1" applyAlignment="1">
      <alignment horizontal="right" vertical="center" wrapText="1"/>
    </xf>
    <xf numFmtId="0" fontId="7" fillId="5" borderId="12" xfId="2" applyFont="1" applyFill="1" applyBorder="1" applyAlignment="1">
      <alignment horizontal="center" vertical="center" wrapText="1"/>
    </xf>
    <xf numFmtId="166" fontId="7" fillId="5" borderId="17" xfId="0" applyNumberFormat="1" applyFont="1" applyFill="1" applyBorder="1" applyAlignment="1">
      <alignment horizontal="center" vertical="center" wrapText="1"/>
    </xf>
    <xf numFmtId="0" fontId="7" fillId="5" borderId="18" xfId="2" applyFont="1" applyFill="1" applyBorder="1" applyAlignment="1">
      <alignment horizontal="center" vertical="center" wrapText="1"/>
    </xf>
    <xf numFmtId="0" fontId="9" fillId="5" borderId="18" xfId="2" applyFont="1" applyFill="1" applyBorder="1" applyAlignment="1">
      <alignment horizontal="center" vertical="center" wrapText="1"/>
    </xf>
    <xf numFmtId="164" fontId="9" fillId="5" borderId="18" xfId="2" applyNumberFormat="1" applyFont="1" applyFill="1" applyBorder="1" applyAlignment="1">
      <alignment horizontal="center" vertical="center" wrapText="1"/>
    </xf>
    <xf numFmtId="14" fontId="9" fillId="5" borderId="18" xfId="2" applyNumberFormat="1" applyFont="1" applyFill="1" applyBorder="1" applyAlignment="1">
      <alignment horizontal="center" vertical="center" wrapText="1"/>
    </xf>
    <xf numFmtId="166" fontId="7" fillId="5" borderId="18" xfId="0" applyNumberFormat="1" applyFont="1" applyFill="1" applyBorder="1" applyAlignment="1">
      <alignment horizontal="right" vertical="center" wrapText="1"/>
    </xf>
    <xf numFmtId="3" fontId="9" fillId="5" borderId="18" xfId="2" applyNumberFormat="1" applyFont="1" applyFill="1" applyBorder="1" applyAlignment="1">
      <alignment horizontal="right" vertical="center" wrapText="1"/>
    </xf>
    <xf numFmtId="167" fontId="7" fillId="5" borderId="18" xfId="0" applyNumberFormat="1" applyFont="1" applyFill="1" applyBorder="1" applyAlignment="1">
      <alignment horizontal="right" vertical="center" wrapText="1"/>
    </xf>
    <xf numFmtId="0" fontId="7" fillId="5" borderId="19" xfId="0" applyFont="1" applyFill="1" applyBorder="1" applyAlignment="1">
      <alignment horizontal="center" vertical="center" wrapText="1"/>
    </xf>
    <xf numFmtId="0" fontId="9" fillId="5" borderId="12" xfId="0" applyFont="1" applyFill="1" applyBorder="1" applyAlignment="1">
      <alignment horizontal="center" vertical="center" wrapText="1"/>
    </xf>
    <xf numFmtId="164" fontId="9" fillId="5" borderId="12" xfId="0" applyNumberFormat="1" applyFont="1" applyFill="1" applyBorder="1" applyAlignment="1">
      <alignment horizontal="center" vertical="center" wrapText="1"/>
    </xf>
    <xf numFmtId="14" fontId="9" fillId="5" borderId="12" xfId="0" applyNumberFormat="1" applyFont="1" applyFill="1" applyBorder="1" applyAlignment="1">
      <alignment vertical="center"/>
    </xf>
    <xf numFmtId="3" fontId="9" fillId="5" borderId="12" xfId="0" applyNumberFormat="1" applyFont="1" applyFill="1" applyBorder="1" applyAlignment="1">
      <alignment vertical="center"/>
    </xf>
    <xf numFmtId="3" fontId="9" fillId="5" borderId="12" xfId="0" applyNumberFormat="1" applyFont="1" applyFill="1" applyBorder="1" applyAlignment="1">
      <alignment vertical="distributed"/>
    </xf>
    <xf numFmtId="14" fontId="9" fillId="5" borderId="12" xfId="0" applyNumberFormat="1" applyFont="1" applyFill="1" applyBorder="1" applyAlignment="1">
      <alignment horizontal="right" vertical="center"/>
    </xf>
    <xf numFmtId="168" fontId="7" fillId="5" borderId="14" xfId="0" applyNumberFormat="1" applyFont="1" applyFill="1" applyBorder="1" applyAlignment="1">
      <alignment horizontal="center" vertical="center" wrapText="1"/>
    </xf>
    <xf numFmtId="0" fontId="9" fillId="5" borderId="15" xfId="0" applyFont="1" applyFill="1" applyBorder="1" applyAlignment="1">
      <alignment horizontal="center" vertical="center" wrapText="1"/>
    </xf>
    <xf numFmtId="164" fontId="9" fillId="5" borderId="15" xfId="0" applyNumberFormat="1" applyFont="1" applyFill="1" applyBorder="1" applyAlignment="1">
      <alignment horizontal="center" vertical="center" wrapText="1"/>
    </xf>
    <xf numFmtId="14" fontId="9" fillId="5" borderId="15" xfId="2" applyNumberFormat="1" applyFont="1" applyFill="1" applyBorder="1" applyAlignment="1">
      <alignment horizontal="center" vertical="center" wrapText="1"/>
    </xf>
    <xf numFmtId="14" fontId="9" fillId="5" borderId="15" xfId="0" applyNumberFormat="1" applyFont="1" applyFill="1" applyBorder="1" applyAlignment="1">
      <alignment vertical="center"/>
    </xf>
    <xf numFmtId="0" fontId="7" fillId="5" borderId="15" xfId="0" applyFont="1" applyFill="1" applyBorder="1"/>
    <xf numFmtId="3" fontId="9" fillId="5" borderId="15" xfId="0" applyNumberFormat="1" applyFont="1" applyFill="1" applyBorder="1" applyAlignment="1">
      <alignment vertical="distributed"/>
    </xf>
    <xf numFmtId="0" fontId="7" fillId="5" borderId="16" xfId="0" applyFont="1" applyFill="1" applyBorder="1"/>
    <xf numFmtId="0" fontId="7" fillId="5" borderId="5" xfId="0" applyFont="1" applyFill="1" applyBorder="1" applyAlignment="1">
      <alignment horizontal="center" vertical="center" wrapText="1"/>
    </xf>
    <xf numFmtId="166" fontId="7" fillId="5" borderId="27" xfId="0" applyNumberFormat="1" applyFont="1" applyFill="1" applyBorder="1" applyAlignment="1">
      <alignment horizontal="center" vertical="center" wrapText="1"/>
    </xf>
    <xf numFmtId="0" fontId="7" fillId="5" borderId="26" xfId="0" applyFont="1" applyFill="1" applyBorder="1" applyAlignment="1">
      <alignment horizontal="center" vertical="center" wrapText="1"/>
    </xf>
    <xf numFmtId="166" fontId="7" fillId="5" borderId="26" xfId="0" applyNumberFormat="1" applyFont="1" applyFill="1" applyBorder="1" applyAlignment="1">
      <alignment horizontal="center" vertical="center" wrapText="1"/>
    </xf>
    <xf numFmtId="167" fontId="7" fillId="5" borderId="26" xfId="1" applyNumberFormat="1" applyFont="1" applyFill="1" applyBorder="1" applyAlignment="1">
      <alignment horizontal="right" vertical="center" wrapText="1"/>
    </xf>
    <xf numFmtId="167" fontId="7" fillId="5" borderId="26" xfId="0" applyNumberFormat="1" applyFont="1" applyFill="1" applyBorder="1" applyAlignment="1">
      <alignment horizontal="center" vertical="center" wrapText="1"/>
    </xf>
    <xf numFmtId="0" fontId="7" fillId="5" borderId="28" xfId="0" applyFont="1" applyFill="1" applyBorder="1" applyAlignment="1">
      <alignment horizontal="center" vertical="center" wrapText="1"/>
    </xf>
    <xf numFmtId="0" fontId="7" fillId="5" borderId="6" xfId="0" applyFont="1" applyFill="1" applyBorder="1" applyAlignment="1">
      <alignment horizontal="center" vertical="center" wrapText="1"/>
    </xf>
    <xf numFmtId="0" fontId="7" fillId="5" borderId="7" xfId="0" applyFont="1" applyFill="1" applyBorder="1" applyAlignment="1">
      <alignment horizontal="center" vertical="center" wrapText="1"/>
    </xf>
    <xf numFmtId="166" fontId="7" fillId="5" borderId="9" xfId="0" applyNumberFormat="1" applyFont="1" applyFill="1" applyBorder="1" applyAlignment="1">
      <alignment horizontal="center" vertical="center" wrapText="1"/>
    </xf>
    <xf numFmtId="167" fontId="7" fillId="5" borderId="9" xfId="0" applyNumberFormat="1" applyFont="1" applyFill="1" applyBorder="1" applyAlignment="1">
      <alignment horizontal="center" vertical="center" wrapText="1"/>
    </xf>
    <xf numFmtId="166" fontId="7" fillId="5" borderId="12" xfId="0" applyNumberFormat="1" applyFont="1" applyFill="1" applyBorder="1" applyAlignment="1">
      <alignment horizontal="center" vertical="center" wrapText="1"/>
    </xf>
    <xf numFmtId="3" fontId="7" fillId="5" borderId="12" xfId="0" applyNumberFormat="1" applyFont="1" applyFill="1" applyBorder="1" applyAlignment="1">
      <alignment horizontal="right" vertical="center" wrapText="1"/>
    </xf>
    <xf numFmtId="167" fontId="7" fillId="5" borderId="12" xfId="0" applyNumberFormat="1" applyFont="1" applyFill="1" applyBorder="1" applyAlignment="1">
      <alignment horizontal="center" vertical="center" wrapText="1"/>
    </xf>
    <xf numFmtId="166" fontId="7" fillId="5" borderId="15" xfId="0" applyNumberFormat="1" applyFont="1" applyFill="1" applyBorder="1" applyAlignment="1">
      <alignment horizontal="center" vertical="center" wrapText="1"/>
    </xf>
    <xf numFmtId="3" fontId="7" fillId="5" borderId="15" xfId="0" applyNumberFormat="1" applyFont="1" applyFill="1" applyBorder="1" applyAlignment="1">
      <alignment horizontal="right" vertical="center" wrapText="1"/>
    </xf>
    <xf numFmtId="167" fontId="7" fillId="5" borderId="15" xfId="0" applyNumberFormat="1" applyFont="1" applyFill="1" applyBorder="1" applyAlignment="1">
      <alignment horizontal="center" vertical="center" wrapText="1"/>
    </xf>
    <xf numFmtId="166" fontId="7" fillId="5" borderId="8" xfId="0" applyNumberFormat="1" applyFont="1" applyFill="1" applyBorder="1" applyAlignment="1">
      <alignment horizontal="center" vertical="center"/>
    </xf>
    <xf numFmtId="166" fontId="7" fillId="5" borderId="9" xfId="0" applyNumberFormat="1" applyFont="1" applyFill="1" applyBorder="1" applyAlignment="1">
      <alignment horizontal="right" vertical="center"/>
    </xf>
    <xf numFmtId="167" fontId="7" fillId="5" borderId="9" xfId="1" applyNumberFormat="1" applyFont="1" applyFill="1" applyBorder="1" applyAlignment="1">
      <alignment horizontal="right" vertical="center"/>
    </xf>
    <xf numFmtId="167" fontId="7" fillId="5" borderId="9" xfId="0" applyNumberFormat="1" applyFont="1" applyFill="1" applyBorder="1" applyAlignment="1">
      <alignment horizontal="right" vertical="center"/>
    </xf>
    <xf numFmtId="0" fontId="7" fillId="5" borderId="10" xfId="0" applyFont="1" applyFill="1" applyBorder="1" applyAlignment="1">
      <alignment horizontal="center" vertical="center"/>
    </xf>
    <xf numFmtId="166" fontId="7" fillId="5" borderId="11" xfId="0" applyNumberFormat="1" applyFont="1" applyFill="1" applyBorder="1" applyAlignment="1">
      <alignment horizontal="center" vertical="center"/>
    </xf>
    <xf numFmtId="166" fontId="7" fillId="5" borderId="12" xfId="0" applyNumberFormat="1" applyFont="1" applyFill="1" applyBorder="1" applyAlignment="1">
      <alignment horizontal="right" vertical="center"/>
    </xf>
    <xf numFmtId="167" fontId="7" fillId="5" borderId="12" xfId="1" applyNumberFormat="1" applyFont="1" applyFill="1" applyBorder="1" applyAlignment="1">
      <alignment horizontal="right" vertical="center"/>
    </xf>
    <xf numFmtId="167" fontId="7" fillId="5" borderId="12" xfId="0" applyNumberFormat="1" applyFont="1" applyFill="1" applyBorder="1" applyAlignment="1">
      <alignment horizontal="right" vertical="center"/>
    </xf>
    <xf numFmtId="3" fontId="7" fillId="5" borderId="12" xfId="0" applyNumberFormat="1" applyFont="1" applyFill="1" applyBorder="1" applyAlignment="1">
      <alignment horizontal="right" vertical="center"/>
    </xf>
    <xf numFmtId="166" fontId="7" fillId="5" borderId="14" xfId="0" applyNumberFormat="1" applyFont="1" applyFill="1" applyBorder="1" applyAlignment="1">
      <alignment horizontal="center" vertical="center"/>
    </xf>
    <xf numFmtId="166" fontId="7" fillId="5" borderId="15" xfId="0" applyNumberFormat="1" applyFont="1" applyFill="1" applyBorder="1" applyAlignment="1">
      <alignment horizontal="right" vertical="center"/>
    </xf>
    <xf numFmtId="3" fontId="7" fillId="5" borderId="15" xfId="0" applyNumberFormat="1" applyFont="1" applyFill="1" applyBorder="1" applyAlignment="1">
      <alignment horizontal="right" vertical="center"/>
    </xf>
    <xf numFmtId="167" fontId="7" fillId="5" borderId="15" xfId="0" applyNumberFormat="1" applyFont="1" applyFill="1" applyBorder="1" applyAlignment="1">
      <alignment horizontal="right" vertical="center"/>
    </xf>
    <xf numFmtId="3" fontId="7" fillId="5" borderId="9" xfId="0" applyNumberFormat="1" applyFont="1" applyFill="1" applyBorder="1" applyAlignment="1">
      <alignment horizontal="right" vertical="center"/>
    </xf>
    <xf numFmtId="167" fontId="7" fillId="5" borderId="15" xfId="1" applyNumberFormat="1" applyFont="1" applyFill="1" applyBorder="1" applyAlignment="1">
      <alignment horizontal="right" vertical="center"/>
    </xf>
    <xf numFmtId="0" fontId="7" fillId="5" borderId="16" xfId="0" applyFont="1" applyFill="1" applyBorder="1" applyAlignment="1">
      <alignment horizontal="center" vertical="center"/>
    </xf>
    <xf numFmtId="166" fontId="7" fillId="5" borderId="17" xfId="0" applyNumberFormat="1" applyFont="1" applyFill="1" applyBorder="1" applyAlignment="1">
      <alignment horizontal="center" vertical="center"/>
    </xf>
    <xf numFmtId="166" fontId="7" fillId="5" borderId="18" xfId="0" applyNumberFormat="1" applyFont="1" applyFill="1" applyBorder="1" applyAlignment="1">
      <alignment horizontal="right" vertical="center"/>
    </xf>
    <xf numFmtId="167" fontId="7" fillId="5" borderId="18" xfId="1" applyNumberFormat="1" applyFont="1" applyFill="1" applyBorder="1" applyAlignment="1">
      <alignment horizontal="right" vertical="center"/>
    </xf>
    <xf numFmtId="167" fontId="7" fillId="5" borderId="18" xfId="0" applyNumberFormat="1" applyFont="1" applyFill="1" applyBorder="1" applyAlignment="1">
      <alignment horizontal="right" vertical="center"/>
    </xf>
    <xf numFmtId="0" fontId="9" fillId="5" borderId="13" xfId="0" applyFont="1" applyFill="1" applyBorder="1" applyAlignment="1">
      <alignment horizontal="center" vertical="center" wrapText="1"/>
    </xf>
    <xf numFmtId="0" fontId="7" fillId="5" borderId="12" xfId="0" applyNumberFormat="1" applyFont="1" applyFill="1" applyBorder="1" applyAlignment="1">
      <alignment horizontal="center" vertical="center" wrapText="1"/>
    </xf>
    <xf numFmtId="0" fontId="9" fillId="5" borderId="11" xfId="2" applyFont="1" applyFill="1" applyBorder="1" applyAlignment="1">
      <alignment horizontal="center" vertical="center" wrapText="1"/>
    </xf>
    <xf numFmtId="167" fontId="9" fillId="5" borderId="12" xfId="3" applyNumberFormat="1" applyFont="1" applyFill="1" applyBorder="1" applyAlignment="1">
      <alignment horizontal="center" vertical="center" wrapText="1"/>
    </xf>
    <xf numFmtId="0" fontId="9" fillId="5" borderId="12" xfId="0" quotePrefix="1" applyNumberFormat="1" applyFont="1" applyFill="1" applyBorder="1" applyAlignment="1">
      <alignment horizontal="center" vertical="center" wrapText="1"/>
    </xf>
    <xf numFmtId="0" fontId="9" fillId="5" borderId="12" xfId="0" applyFont="1" applyFill="1" applyBorder="1" applyAlignment="1">
      <alignment horizontal="right" vertical="center" wrapText="1"/>
    </xf>
    <xf numFmtId="0" fontId="9" fillId="5" borderId="7" xfId="2" applyFont="1" applyFill="1" applyBorder="1" applyAlignment="1">
      <alignment horizontal="center" vertical="center" wrapText="1"/>
    </xf>
    <xf numFmtId="0" fontId="9" fillId="5" borderId="12" xfId="2" applyNumberFormat="1" applyFont="1" applyFill="1" applyBorder="1" applyAlignment="1">
      <alignment horizontal="center" vertical="center" wrapText="1"/>
    </xf>
    <xf numFmtId="0" fontId="9" fillId="5" borderId="12" xfId="2" applyFont="1" applyFill="1" applyBorder="1" applyAlignment="1">
      <alignment vertical="center" wrapText="1"/>
    </xf>
    <xf numFmtId="14" fontId="9" fillId="5" borderId="12" xfId="2" applyNumberFormat="1" applyFont="1" applyFill="1" applyBorder="1" applyAlignment="1">
      <alignment horizontal="right" vertical="center" wrapText="1"/>
    </xf>
    <xf numFmtId="167" fontId="9" fillId="5" borderId="12" xfId="3" applyNumberFormat="1" applyFont="1" applyFill="1" applyBorder="1" applyAlignment="1">
      <alignment vertical="center" wrapText="1"/>
    </xf>
    <xf numFmtId="167" fontId="9" fillId="5" borderId="12" xfId="2" applyNumberFormat="1" applyFont="1" applyFill="1" applyBorder="1" applyAlignment="1">
      <alignment horizontal="center" vertical="center" wrapText="1"/>
    </xf>
    <xf numFmtId="0" fontId="9" fillId="5" borderId="13" xfId="2" applyFont="1" applyFill="1" applyBorder="1" applyAlignment="1">
      <alignment horizontal="center" vertical="center" wrapText="1"/>
    </xf>
    <xf numFmtId="0" fontId="9" fillId="5" borderId="12" xfId="2" applyFont="1" applyFill="1" applyBorder="1" applyAlignment="1">
      <alignment horizontal="right" vertical="center" wrapText="1"/>
    </xf>
    <xf numFmtId="14" fontId="9" fillId="5" borderId="13" xfId="2" applyNumberFormat="1" applyFont="1" applyFill="1" applyBorder="1" applyAlignment="1">
      <alignment horizontal="center" vertical="center" wrapText="1"/>
    </xf>
    <xf numFmtId="0" fontId="18" fillId="7" borderId="59" xfId="0" applyFont="1" applyFill="1" applyBorder="1" applyAlignment="1">
      <alignment horizontal="center" vertical="center" wrapText="1"/>
    </xf>
    <xf numFmtId="0" fontId="0" fillId="5" borderId="0" xfId="0" applyFill="1"/>
    <xf numFmtId="0" fontId="7" fillId="5" borderId="12" xfId="0" applyFont="1" applyFill="1" applyBorder="1" applyAlignment="1">
      <alignment horizontal="center" vertical="center" wrapText="1"/>
    </xf>
    <xf numFmtId="0" fontId="9" fillId="5" borderId="7" xfId="0" applyFont="1" applyFill="1" applyBorder="1" applyAlignment="1">
      <alignment horizontal="center" vertical="center" wrapText="1"/>
    </xf>
    <xf numFmtId="166" fontId="9" fillId="5" borderId="11" xfId="0" applyNumberFormat="1" applyFont="1" applyFill="1" applyBorder="1" applyAlignment="1">
      <alignment horizontal="center" vertical="center" wrapText="1"/>
    </xf>
    <xf numFmtId="166" fontId="9" fillId="5" borderId="24" xfId="0" applyNumberFormat="1" applyFont="1" applyFill="1" applyBorder="1" applyAlignment="1">
      <alignment horizontal="right" vertical="center" wrapText="1"/>
    </xf>
    <xf numFmtId="0" fontId="9" fillId="5" borderId="13" xfId="0" applyFont="1" applyFill="1" applyBorder="1" applyAlignment="1">
      <alignment vertical="center" wrapText="1"/>
    </xf>
    <xf numFmtId="0" fontId="9" fillId="5" borderId="0" xfId="0" applyFont="1" applyFill="1" applyAlignment="1">
      <alignment horizontal="center" vertical="center" wrapText="1"/>
    </xf>
    <xf numFmtId="166" fontId="9" fillId="5" borderId="12" xfId="0" applyNumberFormat="1" applyFont="1" applyFill="1" applyBorder="1" applyAlignment="1">
      <alignment horizontal="right" vertical="center" wrapText="1"/>
    </xf>
    <xf numFmtId="166" fontId="9" fillId="5" borderId="14" xfId="0" applyNumberFormat="1" applyFont="1" applyFill="1" applyBorder="1" applyAlignment="1">
      <alignment horizontal="center" vertical="center" wrapText="1"/>
    </xf>
    <xf numFmtId="166" fontId="9" fillId="5" borderId="15" xfId="0" applyNumberFormat="1" applyFont="1" applyFill="1" applyBorder="1" applyAlignment="1">
      <alignment horizontal="right" vertical="center" wrapText="1"/>
    </xf>
    <xf numFmtId="0" fontId="9" fillId="5" borderId="16" xfId="0" applyFont="1" applyFill="1" applyBorder="1" applyAlignment="1">
      <alignment horizontal="center" vertical="center" wrapText="1"/>
    </xf>
    <xf numFmtId="166" fontId="9" fillId="5" borderId="8" xfId="0" applyNumberFormat="1" applyFont="1" applyFill="1" applyBorder="1" applyAlignment="1">
      <alignment horizontal="center" vertical="center" wrapText="1"/>
    </xf>
    <xf numFmtId="0" fontId="9" fillId="5" borderId="9" xfId="0" applyFont="1" applyFill="1" applyBorder="1" applyAlignment="1">
      <alignment horizontal="center" vertical="center" wrapText="1"/>
    </xf>
    <xf numFmtId="166" fontId="9" fillId="5" borderId="9" xfId="0" applyNumberFormat="1" applyFont="1" applyFill="1" applyBorder="1" applyAlignment="1">
      <alignment horizontal="right" vertical="center" wrapText="1"/>
    </xf>
    <xf numFmtId="0" fontId="15" fillId="5" borderId="9" xfId="0" applyFont="1" applyFill="1" applyBorder="1" applyAlignment="1">
      <alignment horizontal="center" vertical="center" wrapText="1"/>
    </xf>
    <xf numFmtId="0" fontId="9" fillId="5" borderId="10" xfId="0" applyFont="1" applyFill="1" applyBorder="1" applyAlignment="1">
      <alignment horizontal="center" vertical="center" wrapText="1"/>
    </xf>
    <xf numFmtId="0" fontId="7" fillId="5" borderId="12" xfId="0" applyFont="1" applyFill="1" applyBorder="1" applyAlignment="1">
      <alignment wrapText="1"/>
    </xf>
    <xf numFmtId="14" fontId="9" fillId="5" borderId="12" xfId="0" applyNumberFormat="1" applyFont="1" applyFill="1" applyBorder="1" applyAlignment="1">
      <alignment horizontal="right" vertical="center" wrapText="1"/>
    </xf>
    <xf numFmtId="0" fontId="7" fillId="5" borderId="13" xfId="0" applyFont="1" applyFill="1" applyBorder="1" applyAlignment="1">
      <alignment vertical="center" wrapText="1"/>
    </xf>
    <xf numFmtId="0" fontId="7" fillId="5" borderId="12" xfId="0" applyFont="1" applyFill="1" applyBorder="1" applyAlignment="1">
      <alignment vertical="center" wrapText="1"/>
    </xf>
    <xf numFmtId="0" fontId="7" fillId="5" borderId="15" xfId="0" applyFont="1" applyFill="1" applyBorder="1" applyAlignment="1">
      <alignment vertical="center" wrapText="1"/>
    </xf>
    <xf numFmtId="0" fontId="7" fillId="5" borderId="16" xfId="0" applyFont="1" applyFill="1" applyBorder="1" applyAlignment="1">
      <alignment vertical="center" wrapText="1"/>
    </xf>
    <xf numFmtId="0" fontId="13" fillId="0" borderId="5" xfId="0" applyFont="1" applyBorder="1" applyAlignment="1">
      <alignment horizontal="center" vertical="center" wrapText="1"/>
    </xf>
    <xf numFmtId="0" fontId="13" fillId="0" borderId="6" xfId="0" applyFont="1" applyBorder="1" applyAlignment="1">
      <alignment horizontal="center" vertical="center" wrapText="1"/>
    </xf>
    <xf numFmtId="169" fontId="7" fillId="5" borderId="9" xfId="1" applyNumberFormat="1" applyFont="1" applyFill="1" applyBorder="1" applyAlignment="1">
      <alignment horizontal="center" vertical="center" wrapText="1"/>
    </xf>
    <xf numFmtId="169" fontId="7" fillId="5" borderId="9" xfId="0" applyNumberFormat="1" applyFont="1" applyFill="1" applyBorder="1" applyAlignment="1">
      <alignment horizontal="center" vertical="center" wrapText="1"/>
    </xf>
    <xf numFmtId="169" fontId="7" fillId="5" borderId="12" xfId="1" applyNumberFormat="1" applyFont="1" applyFill="1" applyBorder="1" applyAlignment="1">
      <alignment horizontal="center" vertical="center" wrapText="1"/>
    </xf>
    <xf numFmtId="169" fontId="7" fillId="5" borderId="12" xfId="0" applyNumberFormat="1" applyFont="1" applyFill="1" applyBorder="1" applyAlignment="1">
      <alignment horizontal="center" vertical="center" wrapText="1"/>
    </xf>
    <xf numFmtId="169" fontId="7" fillId="5" borderId="15" xfId="0" applyNumberFormat="1" applyFont="1" applyFill="1" applyBorder="1" applyAlignment="1">
      <alignment horizontal="center" vertical="center" wrapText="1"/>
    </xf>
    <xf numFmtId="169" fontId="7" fillId="4" borderId="33" xfId="0" applyNumberFormat="1" applyFont="1" applyFill="1" applyBorder="1" applyAlignment="1">
      <alignment horizontal="center" vertical="center" wrapText="1"/>
    </xf>
    <xf numFmtId="169" fontId="7" fillId="5" borderId="15" xfId="1" applyNumberFormat="1" applyFont="1" applyFill="1" applyBorder="1" applyAlignment="1">
      <alignment horizontal="center" vertical="center" wrapText="1"/>
    </xf>
    <xf numFmtId="169" fontId="0" fillId="0" borderId="0" xfId="0" applyNumberFormat="1" applyAlignment="1">
      <alignment horizontal="center" vertical="center"/>
    </xf>
    <xf numFmtId="169" fontId="7" fillId="5" borderId="9" xfId="1" applyNumberFormat="1" applyFont="1" applyFill="1" applyBorder="1" applyAlignment="1">
      <alignment horizontal="right" vertical="center" wrapText="1"/>
    </xf>
    <xf numFmtId="169" fontId="7" fillId="5" borderId="9" xfId="0" applyNumberFormat="1" applyFont="1" applyFill="1" applyBorder="1" applyAlignment="1">
      <alignment horizontal="right" vertical="center" wrapText="1"/>
    </xf>
    <xf numFmtId="169" fontId="7" fillId="5" borderId="12" xfId="1" applyNumberFormat="1" applyFont="1" applyFill="1" applyBorder="1" applyAlignment="1">
      <alignment horizontal="right" vertical="center" wrapText="1"/>
    </xf>
    <xf numFmtId="169" fontId="7" fillId="5" borderId="12" xfId="0" applyNumberFormat="1" applyFont="1" applyFill="1" applyBorder="1" applyAlignment="1">
      <alignment horizontal="right" vertical="center" wrapText="1"/>
    </xf>
    <xf numFmtId="169" fontId="7" fillId="5" borderId="15" xfId="1" applyNumberFormat="1" applyFont="1" applyFill="1" applyBorder="1" applyAlignment="1">
      <alignment horizontal="right" vertical="center" wrapText="1"/>
    </xf>
    <xf numFmtId="169" fontId="7" fillId="5" borderId="15" xfId="0" applyNumberFormat="1" applyFont="1" applyFill="1" applyBorder="1" applyAlignment="1">
      <alignment horizontal="right" vertical="center" wrapText="1"/>
    </xf>
    <xf numFmtId="169" fontId="9" fillId="5" borderId="12" xfId="0" applyNumberFormat="1" applyFont="1" applyFill="1" applyBorder="1" applyAlignment="1">
      <alignment horizontal="center" vertical="center" wrapText="1"/>
    </xf>
    <xf numFmtId="169" fontId="9" fillId="5" borderId="9" xfId="1" applyNumberFormat="1" applyFont="1" applyFill="1" applyBorder="1" applyAlignment="1">
      <alignment horizontal="right" vertical="center" wrapText="1"/>
    </xf>
    <xf numFmtId="169" fontId="9" fillId="5" borderId="9" xfId="0" applyNumberFormat="1" applyFont="1" applyFill="1" applyBorder="1" applyAlignment="1">
      <alignment horizontal="right" vertical="center" wrapText="1"/>
    </xf>
    <xf numFmtId="169" fontId="9" fillId="5" borderId="12" xfId="1" applyNumberFormat="1" applyFont="1" applyFill="1" applyBorder="1" applyAlignment="1">
      <alignment horizontal="right" vertical="center" wrapText="1"/>
    </xf>
    <xf numFmtId="169" fontId="9" fillId="5" borderId="12" xfId="0" applyNumberFormat="1" applyFont="1" applyFill="1" applyBorder="1" applyAlignment="1">
      <alignment horizontal="right" vertical="center" wrapText="1"/>
    </xf>
    <xf numFmtId="169" fontId="9" fillId="5" borderId="15" xfId="0" applyNumberFormat="1" applyFont="1" applyFill="1" applyBorder="1" applyAlignment="1">
      <alignment horizontal="right" vertical="center" wrapText="1"/>
    </xf>
    <xf numFmtId="169" fontId="9" fillId="5" borderId="12" xfId="2" applyNumberFormat="1" applyFont="1" applyFill="1" applyBorder="1" applyAlignment="1">
      <alignment horizontal="center" vertical="center" wrapText="1"/>
    </xf>
    <xf numFmtId="169" fontId="7" fillId="5" borderId="18" xfId="1" applyNumberFormat="1" applyFont="1" applyFill="1" applyBorder="1" applyAlignment="1">
      <alignment horizontal="right" vertical="center" wrapText="1"/>
    </xf>
    <xf numFmtId="169" fontId="16" fillId="0" borderId="0" xfId="0" applyNumberFormat="1" applyFont="1"/>
    <xf numFmtId="0" fontId="7" fillId="4" borderId="0" xfId="0" applyFont="1" applyFill="1" applyBorder="1" applyAlignment="1">
      <alignment horizontal="center" vertical="center"/>
    </xf>
    <xf numFmtId="0" fontId="7" fillId="4" borderId="7" xfId="0" applyFont="1" applyFill="1" applyBorder="1" applyAlignment="1">
      <alignment horizontal="center" vertical="center" wrapText="1"/>
    </xf>
    <xf numFmtId="0" fontId="3" fillId="0" borderId="62" xfId="2" applyFont="1" applyBorder="1" applyAlignment="1">
      <alignment horizontal="center" vertical="center"/>
    </xf>
    <xf numFmtId="0" fontId="20" fillId="4" borderId="7" xfId="0" applyFont="1" applyFill="1" applyBorder="1" applyAlignment="1">
      <alignment horizontal="center" vertical="center" wrapText="1"/>
    </xf>
    <xf numFmtId="0" fontId="20" fillId="4" borderId="7" xfId="0" applyFont="1" applyFill="1" applyBorder="1" applyAlignment="1">
      <alignment horizontal="center" vertical="center"/>
    </xf>
    <xf numFmtId="168" fontId="20" fillId="4" borderId="7" xfId="0" applyNumberFormat="1" applyFont="1" applyFill="1" applyBorder="1" applyAlignment="1">
      <alignment horizontal="center" vertical="center" wrapText="1"/>
    </xf>
    <xf numFmtId="0" fontId="3" fillId="4" borderId="62" xfId="2" applyFont="1" applyFill="1" applyBorder="1" applyAlignment="1">
      <alignment horizontal="center" vertical="center"/>
    </xf>
    <xf numFmtId="0" fontId="7" fillId="0" borderId="22" xfId="0" applyFont="1" applyBorder="1" applyAlignment="1">
      <alignment horizontal="center" vertical="center"/>
    </xf>
    <xf numFmtId="168" fontId="7" fillId="4" borderId="22" xfId="0" applyNumberFormat="1" applyFont="1" applyFill="1" applyBorder="1" applyAlignment="1">
      <alignment horizontal="center" vertical="center"/>
    </xf>
    <xf numFmtId="168" fontId="7" fillId="4" borderId="7" xfId="0" applyNumberFormat="1" applyFont="1" applyFill="1" applyBorder="1" applyAlignment="1">
      <alignment horizontal="center" vertical="center"/>
    </xf>
    <xf numFmtId="0" fontId="22" fillId="0" borderId="0" xfId="0" applyFont="1" applyAlignment="1">
      <alignment horizontal="left" wrapText="1"/>
    </xf>
    <xf numFmtId="0" fontId="22" fillId="2" borderId="5" xfId="0" applyFont="1" applyFill="1" applyBorder="1" applyAlignment="1">
      <alignment horizontal="left" wrapText="1"/>
    </xf>
    <xf numFmtId="0" fontId="8" fillId="0" borderId="0" xfId="0" applyFont="1"/>
    <xf numFmtId="164" fontId="3" fillId="0" borderId="7" xfId="2" applyNumberFormat="1" applyFont="1" applyBorder="1" applyAlignment="1">
      <alignment horizontal="center" vertical="center"/>
    </xf>
    <xf numFmtId="0" fontId="8" fillId="2" borderId="5" xfId="0" applyFont="1" applyFill="1" applyBorder="1" applyAlignment="1">
      <alignment horizontal="center" vertical="center" wrapText="1"/>
    </xf>
    <xf numFmtId="0" fontId="3" fillId="4" borderId="63" xfId="2" applyFont="1" applyFill="1" applyBorder="1" applyAlignment="1">
      <alignment horizontal="center" vertical="center"/>
    </xf>
    <xf numFmtId="0" fontId="3" fillId="0" borderId="7" xfId="2" applyBorder="1" applyAlignment="1">
      <alignment horizontal="center" vertical="center"/>
    </xf>
    <xf numFmtId="0" fontId="3" fillId="0" borderId="7" xfId="2" applyFont="1" applyBorder="1" applyAlignment="1">
      <alignment horizontal="center" vertical="center"/>
    </xf>
    <xf numFmtId="0" fontId="22" fillId="4" borderId="5" xfId="0" applyFont="1" applyFill="1" applyBorder="1" applyAlignment="1">
      <alignment horizontal="center" vertical="center" wrapText="1"/>
    </xf>
    <xf numFmtId="0" fontId="0" fillId="0" borderId="7" xfId="0" applyFont="1" applyBorder="1" applyAlignment="1">
      <alignment horizontal="center" vertical="center"/>
    </xf>
    <xf numFmtId="14" fontId="3" fillId="0" borderId="7" xfId="2" applyNumberFormat="1" applyFont="1" applyBorder="1" applyAlignment="1">
      <alignment horizontal="center" vertical="center"/>
    </xf>
    <xf numFmtId="42" fontId="3" fillId="0" borderId="62" xfId="5" applyNumberFormat="1" applyFont="1" applyBorder="1" applyAlignment="1">
      <alignment horizontal="center" vertical="center"/>
    </xf>
    <xf numFmtId="42" fontId="3" fillId="0" borderId="7" xfId="5" applyNumberFormat="1" applyFont="1" applyBorder="1" applyAlignment="1">
      <alignment horizontal="center" vertical="center"/>
    </xf>
    <xf numFmtId="42" fontId="21" fillId="0" borderId="62" xfId="2" applyNumberFormat="1" applyFont="1" applyBorder="1" applyAlignment="1">
      <alignment horizontal="center" vertical="center"/>
    </xf>
    <xf numFmtId="42" fontId="3" fillId="0" borderId="62" xfId="2" applyNumberFormat="1" applyFont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4" borderId="7" xfId="0" applyFont="1" applyFill="1" applyBorder="1" applyAlignment="1">
      <alignment horizontal="center" vertical="center"/>
    </xf>
    <xf numFmtId="0" fontId="20" fillId="4" borderId="5" xfId="0" applyFont="1" applyFill="1" applyBorder="1" applyAlignment="1">
      <alignment horizontal="center" vertical="center" wrapText="1"/>
    </xf>
    <xf numFmtId="0" fontId="3" fillId="0" borderId="5" xfId="2" applyFont="1" applyBorder="1" applyAlignment="1">
      <alignment horizontal="center" vertical="center"/>
    </xf>
    <xf numFmtId="0" fontId="0" fillId="0" borderId="5" xfId="0" applyFont="1" applyBorder="1" applyAlignment="1">
      <alignment horizontal="center" vertical="center"/>
    </xf>
    <xf numFmtId="0" fontId="20" fillId="4" borderId="5" xfId="0" applyFont="1" applyFill="1" applyBorder="1" applyAlignment="1">
      <alignment horizontal="center" vertical="center"/>
    </xf>
    <xf numFmtId="42" fontId="3" fillId="0" borderId="63" xfId="2" applyNumberFormat="1" applyFont="1" applyBorder="1" applyAlignment="1">
      <alignment horizontal="center" vertical="center"/>
    </xf>
    <xf numFmtId="42" fontId="3" fillId="0" borderId="5" xfId="5" applyNumberFormat="1" applyFont="1" applyBorder="1" applyAlignment="1">
      <alignment horizontal="center" vertical="center"/>
    </xf>
    <xf numFmtId="0" fontId="0" fillId="4" borderId="5" xfId="0" applyFont="1" applyFill="1" applyBorder="1" applyAlignment="1">
      <alignment horizontal="center" vertical="center"/>
    </xf>
    <xf numFmtId="0" fontId="0" fillId="3" borderId="6" xfId="0" applyFont="1" applyFill="1" applyBorder="1"/>
    <xf numFmtId="42" fontId="0" fillId="3" borderId="6" xfId="0" applyNumberFormat="1" applyFont="1" applyFill="1" applyBorder="1"/>
    <xf numFmtId="42" fontId="3" fillId="0" borderId="7" xfId="2" applyNumberFormat="1" applyFont="1" applyBorder="1" applyAlignment="1">
      <alignment horizontal="center" vertical="center"/>
    </xf>
    <xf numFmtId="0" fontId="24" fillId="0" borderId="62" xfId="2" applyFont="1" applyBorder="1" applyAlignment="1">
      <alignment horizontal="center" vertical="center" wrapText="1"/>
    </xf>
    <xf numFmtId="0" fontId="23" fillId="0" borderId="5" xfId="0" applyFont="1" applyBorder="1" applyAlignment="1">
      <alignment horizontal="center" vertical="center" wrapText="1"/>
    </xf>
    <xf numFmtId="0" fontId="23" fillId="0" borderId="6" xfId="0" applyFont="1" applyBorder="1" applyAlignment="1">
      <alignment horizontal="center" vertical="center" wrapText="1"/>
    </xf>
    <xf numFmtId="14" fontId="3" fillId="0" borderId="7" xfId="2" applyNumberFormat="1" applyBorder="1" applyAlignment="1">
      <alignment horizontal="center" vertical="center"/>
    </xf>
    <xf numFmtId="0" fontId="6" fillId="0" borderId="1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wrapText="1"/>
    </xf>
    <xf numFmtId="0" fontId="6" fillId="0" borderId="2" xfId="0" applyFont="1" applyBorder="1" applyAlignment="1">
      <alignment horizontal="center" wrapText="1"/>
    </xf>
    <xf numFmtId="0" fontId="6" fillId="0" borderId="3" xfId="0" applyFont="1" applyBorder="1" applyAlignment="1">
      <alignment horizontal="center" wrapText="1"/>
    </xf>
    <xf numFmtId="0" fontId="2" fillId="0" borderId="0" xfId="0" applyFont="1" applyAlignment="1">
      <alignment horizontal="center"/>
    </xf>
    <xf numFmtId="0" fontId="6" fillId="0" borderId="5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7" fillId="5" borderId="12" xfId="0" applyFont="1" applyFill="1" applyBorder="1" applyAlignment="1">
      <alignment horizontal="center" vertical="center" wrapText="1"/>
    </xf>
    <xf numFmtId="166" fontId="7" fillId="5" borderId="11" xfId="0" applyNumberFormat="1" applyFont="1" applyFill="1" applyBorder="1" applyAlignment="1">
      <alignment horizontal="center" vertical="center" wrapText="1"/>
    </xf>
    <xf numFmtId="0" fontId="7" fillId="5" borderId="5" xfId="0" applyFont="1" applyFill="1" applyBorder="1" applyAlignment="1">
      <alignment horizontal="center" vertical="center" wrapText="1"/>
    </xf>
    <xf numFmtId="0" fontId="7" fillId="5" borderId="6" xfId="0" applyFont="1" applyFill="1" applyBorder="1" applyAlignment="1">
      <alignment horizontal="center" vertical="center" wrapText="1"/>
    </xf>
    <xf numFmtId="0" fontId="18" fillId="6" borderId="60" xfId="0" applyFont="1" applyFill="1" applyBorder="1" applyAlignment="1">
      <alignment horizontal="center" vertical="center" wrapText="1"/>
    </xf>
    <xf numFmtId="0" fontId="18" fillId="6" borderId="61" xfId="0" applyFont="1" applyFill="1" applyBorder="1" applyAlignment="1">
      <alignment horizontal="center" vertical="center" wrapText="1"/>
    </xf>
    <xf numFmtId="169" fontId="7" fillId="5" borderId="18" xfId="0" applyNumberFormat="1" applyFont="1" applyFill="1" applyBorder="1" applyAlignment="1">
      <alignment horizontal="center" vertical="center" wrapText="1"/>
    </xf>
    <xf numFmtId="169" fontId="7" fillId="5" borderId="20" xfId="0" applyNumberFormat="1" applyFont="1" applyFill="1" applyBorder="1" applyAlignment="1">
      <alignment horizontal="center" vertical="center" wrapText="1"/>
    </xf>
    <xf numFmtId="166" fontId="7" fillId="5" borderId="18" xfId="0" applyNumberFormat="1" applyFont="1" applyFill="1" applyBorder="1" applyAlignment="1">
      <alignment horizontal="center" vertical="center" wrapText="1"/>
    </xf>
    <xf numFmtId="166" fontId="7" fillId="5" borderId="20" xfId="0" applyNumberFormat="1" applyFont="1" applyFill="1" applyBorder="1" applyAlignment="1">
      <alignment horizontal="center" vertical="center" wrapText="1"/>
    </xf>
    <xf numFmtId="0" fontId="7" fillId="5" borderId="18" xfId="0" applyFont="1" applyFill="1" applyBorder="1" applyAlignment="1">
      <alignment horizontal="center" vertical="center" wrapText="1"/>
    </xf>
    <xf numFmtId="0" fontId="7" fillId="5" borderId="20" xfId="0" applyFont="1" applyFill="1" applyBorder="1" applyAlignment="1">
      <alignment horizontal="center" vertical="center" wrapText="1"/>
    </xf>
    <xf numFmtId="169" fontId="7" fillId="5" borderId="18" xfId="1" applyNumberFormat="1" applyFont="1" applyFill="1" applyBorder="1" applyAlignment="1">
      <alignment horizontal="center" vertical="center" wrapText="1"/>
    </xf>
    <xf numFmtId="169" fontId="7" fillId="5" borderId="20" xfId="1" applyNumberFormat="1" applyFont="1" applyFill="1" applyBorder="1" applyAlignment="1">
      <alignment horizontal="center" vertical="center" wrapText="1"/>
    </xf>
    <xf numFmtId="0" fontId="10" fillId="0" borderId="0" xfId="0" applyFont="1" applyAlignment="1">
      <alignment horizontal="center"/>
    </xf>
    <xf numFmtId="0" fontId="19" fillId="0" borderId="0" xfId="0" applyFont="1" applyAlignment="1">
      <alignment horizontal="center"/>
    </xf>
    <xf numFmtId="0" fontId="7" fillId="4" borderId="55" xfId="0" applyFont="1" applyFill="1" applyBorder="1" applyAlignment="1">
      <alignment horizontal="center" vertical="center"/>
    </xf>
    <xf numFmtId="0" fontId="7" fillId="4" borderId="58" xfId="0" applyFont="1" applyFill="1" applyBorder="1" applyAlignment="1">
      <alignment horizontal="center" vertical="center"/>
    </xf>
    <xf numFmtId="0" fontId="6" fillId="0" borderId="22" xfId="0" applyFont="1" applyBorder="1" applyAlignment="1">
      <alignment horizontal="center" vertical="center"/>
    </xf>
    <xf numFmtId="0" fontId="7" fillId="0" borderId="25" xfId="0" applyFont="1" applyBorder="1" applyAlignment="1">
      <alignment horizontal="center" vertical="center"/>
    </xf>
    <xf numFmtId="0" fontId="7" fillId="0" borderId="23" xfId="0" applyFont="1" applyBorder="1" applyAlignment="1">
      <alignment horizontal="center" vertical="center"/>
    </xf>
    <xf numFmtId="0" fontId="13" fillId="0" borderId="5" xfId="0" applyFont="1" applyBorder="1" applyAlignment="1">
      <alignment horizontal="center" vertical="center" wrapText="1"/>
    </xf>
    <xf numFmtId="0" fontId="13" fillId="0" borderId="6" xfId="0" applyFont="1" applyBorder="1" applyAlignment="1">
      <alignment horizontal="center" vertical="center" wrapText="1"/>
    </xf>
    <xf numFmtId="0" fontId="13" fillId="0" borderId="22" xfId="0" applyFont="1" applyBorder="1" applyAlignment="1">
      <alignment horizontal="center" vertical="center" wrapText="1"/>
    </xf>
    <xf numFmtId="0" fontId="13" fillId="0" borderId="25" xfId="0" applyFont="1" applyBorder="1" applyAlignment="1">
      <alignment horizontal="center" vertical="center" wrapText="1"/>
    </xf>
    <xf numFmtId="0" fontId="13" fillId="0" borderId="23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/>
    </xf>
    <xf numFmtId="0" fontId="13" fillId="0" borderId="6" xfId="0" applyFont="1" applyBorder="1" applyAlignment="1">
      <alignment horizontal="center" vertical="center"/>
    </xf>
    <xf numFmtId="0" fontId="13" fillId="0" borderId="22" xfId="0" applyFont="1" applyBorder="1" applyAlignment="1">
      <alignment horizontal="center" wrapText="1"/>
    </xf>
    <xf numFmtId="0" fontId="13" fillId="0" borderId="25" xfId="0" applyFont="1" applyBorder="1" applyAlignment="1">
      <alignment horizontal="center" wrapText="1"/>
    </xf>
    <xf numFmtId="0" fontId="13" fillId="0" borderId="23" xfId="0" applyFont="1" applyBorder="1" applyAlignment="1">
      <alignment horizontal="center" wrapText="1"/>
    </xf>
    <xf numFmtId="0" fontId="13" fillId="0" borderId="1" xfId="0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0" fontId="11" fillId="0" borderId="7" xfId="2" applyFont="1" applyBorder="1" applyAlignment="1">
      <alignment horizontal="center" vertical="center" wrapText="1"/>
    </xf>
    <xf numFmtId="0" fontId="6" fillId="0" borderId="5" xfId="2" applyFont="1" applyBorder="1" applyAlignment="1">
      <alignment horizontal="center" vertical="center" wrapText="1"/>
    </xf>
    <xf numFmtId="0" fontId="6" fillId="0" borderId="6" xfId="2" applyFont="1" applyBorder="1" applyAlignment="1">
      <alignment horizontal="center" vertical="center" wrapText="1"/>
    </xf>
    <xf numFmtId="0" fontId="6" fillId="0" borderId="1" xfId="2" applyFont="1" applyBorder="1" applyAlignment="1">
      <alignment horizontal="center" vertical="center" wrapText="1"/>
    </xf>
    <xf numFmtId="0" fontId="6" fillId="0" borderId="2" xfId="2" applyFont="1" applyBorder="1" applyAlignment="1">
      <alignment horizontal="center" vertical="center" wrapText="1"/>
    </xf>
    <xf numFmtId="0" fontId="6" fillId="0" borderId="3" xfId="2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22" xfId="0" applyFont="1" applyBorder="1" applyAlignment="1">
      <alignment horizontal="center"/>
    </xf>
    <xf numFmtId="0" fontId="6" fillId="0" borderId="25" xfId="0" applyFont="1" applyBorder="1" applyAlignment="1">
      <alignment horizontal="center"/>
    </xf>
    <xf numFmtId="0" fontId="6" fillId="0" borderId="23" xfId="0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0" fontId="12" fillId="0" borderId="1" xfId="0" applyFont="1" applyBorder="1" applyAlignment="1">
      <alignment horizontal="center" vertical="center" wrapText="1"/>
    </xf>
    <xf numFmtId="0" fontId="12" fillId="0" borderId="2" xfId="0" applyFont="1" applyBorder="1" applyAlignment="1">
      <alignment horizontal="center" vertical="center" wrapText="1"/>
    </xf>
    <xf numFmtId="0" fontId="12" fillId="0" borderId="3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center" vertical="center" wrapText="1"/>
    </xf>
    <xf numFmtId="0" fontId="11" fillId="0" borderId="3" xfId="0" applyFont="1" applyBorder="1" applyAlignment="1">
      <alignment horizontal="center" vertical="center" wrapText="1"/>
    </xf>
    <xf numFmtId="166" fontId="9" fillId="3" borderId="11" xfId="0" applyNumberFormat="1" applyFont="1" applyFill="1" applyBorder="1" applyAlignment="1">
      <alignment horizontal="center" vertical="center" wrapText="1"/>
    </xf>
    <xf numFmtId="166" fontId="9" fillId="3" borderId="24" xfId="0" applyNumberFormat="1" applyFont="1" applyFill="1" applyBorder="1" applyAlignment="1">
      <alignment horizontal="right" vertical="center" wrapText="1"/>
    </xf>
    <xf numFmtId="169" fontId="9" fillId="3" borderId="12" xfId="1" applyNumberFormat="1" applyFont="1" applyFill="1" applyBorder="1" applyAlignment="1">
      <alignment horizontal="right" vertical="center" wrapText="1"/>
    </xf>
    <xf numFmtId="169" fontId="9" fillId="3" borderId="12" xfId="0" applyNumberFormat="1" applyFont="1" applyFill="1" applyBorder="1" applyAlignment="1">
      <alignment horizontal="right" vertical="center" wrapText="1"/>
    </xf>
    <xf numFmtId="0" fontId="9" fillId="3" borderId="13" xfId="0" applyFont="1" applyFill="1" applyBorder="1" applyAlignment="1">
      <alignment vertical="center" wrapText="1"/>
    </xf>
    <xf numFmtId="0" fontId="0" fillId="3" borderId="0" xfId="0" applyFill="1" applyAlignment="1">
      <alignment horizontal="center" vertical="center"/>
    </xf>
  </cellXfs>
  <cellStyles count="6">
    <cellStyle name="Comma" xfId="1" builtinId="3"/>
    <cellStyle name="Comma 2" xfId="3"/>
    <cellStyle name="Currency" xfId="5" builtinId="4"/>
    <cellStyle name="Normal" xfId="0" builtinId="0"/>
    <cellStyle name="Normal 2" xfId="2"/>
    <cellStyle name="Normal 3" xfId="4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8.jpeg"/><Relationship Id="rId18" Type="http://schemas.openxmlformats.org/officeDocument/2006/relationships/image" Target="../media/image133.jpeg"/><Relationship Id="rId26" Type="http://schemas.openxmlformats.org/officeDocument/2006/relationships/image" Target="../media/image141.jpeg"/><Relationship Id="rId39" Type="http://schemas.openxmlformats.org/officeDocument/2006/relationships/image" Target="../media/image154.jpeg"/><Relationship Id="rId21" Type="http://schemas.openxmlformats.org/officeDocument/2006/relationships/image" Target="../media/image136.jpeg"/><Relationship Id="rId34" Type="http://schemas.openxmlformats.org/officeDocument/2006/relationships/image" Target="../media/image149.jpeg"/><Relationship Id="rId7" Type="http://schemas.openxmlformats.org/officeDocument/2006/relationships/image" Target="../media/image122.jpeg"/><Relationship Id="rId12" Type="http://schemas.openxmlformats.org/officeDocument/2006/relationships/image" Target="../media/image127.jpeg"/><Relationship Id="rId17" Type="http://schemas.openxmlformats.org/officeDocument/2006/relationships/image" Target="../media/image132.jpeg"/><Relationship Id="rId25" Type="http://schemas.openxmlformats.org/officeDocument/2006/relationships/image" Target="../media/image140.jpeg"/><Relationship Id="rId33" Type="http://schemas.openxmlformats.org/officeDocument/2006/relationships/image" Target="../media/image148.jpeg"/><Relationship Id="rId38" Type="http://schemas.openxmlformats.org/officeDocument/2006/relationships/image" Target="../media/image153.jpeg"/><Relationship Id="rId2" Type="http://schemas.openxmlformats.org/officeDocument/2006/relationships/image" Target="../media/image117.jpeg"/><Relationship Id="rId16" Type="http://schemas.openxmlformats.org/officeDocument/2006/relationships/image" Target="../media/image131.jpeg"/><Relationship Id="rId20" Type="http://schemas.openxmlformats.org/officeDocument/2006/relationships/image" Target="../media/image135.jpeg"/><Relationship Id="rId29" Type="http://schemas.openxmlformats.org/officeDocument/2006/relationships/image" Target="../media/image144.jpeg"/><Relationship Id="rId1" Type="http://schemas.openxmlformats.org/officeDocument/2006/relationships/image" Target="../media/image116.jpeg"/><Relationship Id="rId6" Type="http://schemas.openxmlformats.org/officeDocument/2006/relationships/image" Target="../media/image121.jpeg"/><Relationship Id="rId11" Type="http://schemas.openxmlformats.org/officeDocument/2006/relationships/image" Target="../media/image126.jpeg"/><Relationship Id="rId24" Type="http://schemas.openxmlformats.org/officeDocument/2006/relationships/image" Target="../media/image139.jpeg"/><Relationship Id="rId32" Type="http://schemas.openxmlformats.org/officeDocument/2006/relationships/image" Target="../media/image147.jpeg"/><Relationship Id="rId37" Type="http://schemas.openxmlformats.org/officeDocument/2006/relationships/image" Target="../media/image152.jpeg"/><Relationship Id="rId40" Type="http://schemas.openxmlformats.org/officeDocument/2006/relationships/image" Target="../media/image155.jpeg"/><Relationship Id="rId5" Type="http://schemas.openxmlformats.org/officeDocument/2006/relationships/image" Target="../media/image120.jpeg"/><Relationship Id="rId15" Type="http://schemas.openxmlformats.org/officeDocument/2006/relationships/image" Target="../media/image130.jpeg"/><Relationship Id="rId23" Type="http://schemas.openxmlformats.org/officeDocument/2006/relationships/image" Target="../media/image138.jpeg"/><Relationship Id="rId28" Type="http://schemas.openxmlformats.org/officeDocument/2006/relationships/image" Target="../media/image143.jpeg"/><Relationship Id="rId36" Type="http://schemas.openxmlformats.org/officeDocument/2006/relationships/image" Target="../media/image151.jpeg"/><Relationship Id="rId10" Type="http://schemas.openxmlformats.org/officeDocument/2006/relationships/image" Target="../media/image125.jpeg"/><Relationship Id="rId19" Type="http://schemas.openxmlformats.org/officeDocument/2006/relationships/image" Target="../media/image134.jpeg"/><Relationship Id="rId31" Type="http://schemas.openxmlformats.org/officeDocument/2006/relationships/image" Target="../media/image146.jpeg"/><Relationship Id="rId4" Type="http://schemas.openxmlformats.org/officeDocument/2006/relationships/image" Target="../media/image119.jpeg"/><Relationship Id="rId9" Type="http://schemas.openxmlformats.org/officeDocument/2006/relationships/image" Target="../media/image124.jpeg"/><Relationship Id="rId14" Type="http://schemas.openxmlformats.org/officeDocument/2006/relationships/image" Target="../media/image129.jpeg"/><Relationship Id="rId22" Type="http://schemas.openxmlformats.org/officeDocument/2006/relationships/image" Target="../media/image137.jpeg"/><Relationship Id="rId27" Type="http://schemas.openxmlformats.org/officeDocument/2006/relationships/image" Target="../media/image142.jpeg"/><Relationship Id="rId30" Type="http://schemas.openxmlformats.org/officeDocument/2006/relationships/image" Target="../media/image145.jpeg"/><Relationship Id="rId35" Type="http://schemas.openxmlformats.org/officeDocument/2006/relationships/image" Target="../media/image150.jpeg"/><Relationship Id="rId8" Type="http://schemas.openxmlformats.org/officeDocument/2006/relationships/image" Target="../media/image123.jpeg"/><Relationship Id="rId3" Type="http://schemas.openxmlformats.org/officeDocument/2006/relationships/image" Target="../media/image118.jpe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8.jpeg"/><Relationship Id="rId18" Type="http://schemas.openxmlformats.org/officeDocument/2006/relationships/image" Target="../media/image173.jpeg"/><Relationship Id="rId26" Type="http://schemas.openxmlformats.org/officeDocument/2006/relationships/image" Target="../media/image181.jpeg"/><Relationship Id="rId3" Type="http://schemas.openxmlformats.org/officeDocument/2006/relationships/image" Target="../media/image158.jpeg"/><Relationship Id="rId21" Type="http://schemas.openxmlformats.org/officeDocument/2006/relationships/image" Target="../media/image176.jpeg"/><Relationship Id="rId34" Type="http://schemas.openxmlformats.org/officeDocument/2006/relationships/image" Target="../media/image189.jpeg"/><Relationship Id="rId7" Type="http://schemas.openxmlformats.org/officeDocument/2006/relationships/image" Target="../media/image162.jpeg"/><Relationship Id="rId12" Type="http://schemas.openxmlformats.org/officeDocument/2006/relationships/image" Target="../media/image167.jpeg"/><Relationship Id="rId17" Type="http://schemas.openxmlformats.org/officeDocument/2006/relationships/image" Target="../media/image172.jpeg"/><Relationship Id="rId25" Type="http://schemas.openxmlformats.org/officeDocument/2006/relationships/image" Target="../media/image180.jpeg"/><Relationship Id="rId33" Type="http://schemas.openxmlformats.org/officeDocument/2006/relationships/image" Target="../media/image188.jpeg"/><Relationship Id="rId2" Type="http://schemas.openxmlformats.org/officeDocument/2006/relationships/image" Target="../media/image157.jpeg"/><Relationship Id="rId16" Type="http://schemas.openxmlformats.org/officeDocument/2006/relationships/image" Target="../media/image171.jpeg"/><Relationship Id="rId20" Type="http://schemas.openxmlformats.org/officeDocument/2006/relationships/image" Target="../media/image175.jpeg"/><Relationship Id="rId29" Type="http://schemas.openxmlformats.org/officeDocument/2006/relationships/image" Target="../media/image184.jpeg"/><Relationship Id="rId1" Type="http://schemas.openxmlformats.org/officeDocument/2006/relationships/image" Target="../media/image156.jpeg"/><Relationship Id="rId6" Type="http://schemas.openxmlformats.org/officeDocument/2006/relationships/image" Target="../media/image161.jpeg"/><Relationship Id="rId11" Type="http://schemas.openxmlformats.org/officeDocument/2006/relationships/image" Target="../media/image166.jpeg"/><Relationship Id="rId24" Type="http://schemas.openxmlformats.org/officeDocument/2006/relationships/image" Target="../media/image179.jpeg"/><Relationship Id="rId32" Type="http://schemas.openxmlformats.org/officeDocument/2006/relationships/image" Target="../media/image187.jpeg"/><Relationship Id="rId5" Type="http://schemas.openxmlformats.org/officeDocument/2006/relationships/image" Target="../media/image160.jpeg"/><Relationship Id="rId15" Type="http://schemas.openxmlformats.org/officeDocument/2006/relationships/image" Target="../media/image170.jpeg"/><Relationship Id="rId23" Type="http://schemas.openxmlformats.org/officeDocument/2006/relationships/image" Target="../media/image178.jpeg"/><Relationship Id="rId28" Type="http://schemas.openxmlformats.org/officeDocument/2006/relationships/image" Target="../media/image183.jpeg"/><Relationship Id="rId10" Type="http://schemas.openxmlformats.org/officeDocument/2006/relationships/image" Target="../media/image165.jpeg"/><Relationship Id="rId19" Type="http://schemas.openxmlformats.org/officeDocument/2006/relationships/image" Target="../media/image174.jpeg"/><Relationship Id="rId31" Type="http://schemas.openxmlformats.org/officeDocument/2006/relationships/image" Target="../media/image186.jpeg"/><Relationship Id="rId4" Type="http://schemas.openxmlformats.org/officeDocument/2006/relationships/image" Target="../media/image159.jpeg"/><Relationship Id="rId9" Type="http://schemas.openxmlformats.org/officeDocument/2006/relationships/image" Target="../media/image164.jpeg"/><Relationship Id="rId14" Type="http://schemas.openxmlformats.org/officeDocument/2006/relationships/image" Target="../media/image169.jpeg"/><Relationship Id="rId22" Type="http://schemas.openxmlformats.org/officeDocument/2006/relationships/image" Target="../media/image177.jpeg"/><Relationship Id="rId27" Type="http://schemas.openxmlformats.org/officeDocument/2006/relationships/image" Target="../media/image182.jpeg"/><Relationship Id="rId30" Type="http://schemas.openxmlformats.org/officeDocument/2006/relationships/image" Target="../media/image185.jpeg"/><Relationship Id="rId8" Type="http://schemas.openxmlformats.org/officeDocument/2006/relationships/image" Target="../media/image163.jpeg"/></Relationships>
</file>

<file path=xl/drawings/_rels/drawing1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2.jpeg"/><Relationship Id="rId18" Type="http://schemas.openxmlformats.org/officeDocument/2006/relationships/image" Target="../media/image207.jpeg"/><Relationship Id="rId26" Type="http://schemas.openxmlformats.org/officeDocument/2006/relationships/image" Target="../media/image215.jpeg"/><Relationship Id="rId39" Type="http://schemas.openxmlformats.org/officeDocument/2006/relationships/image" Target="../media/image228.jpeg"/><Relationship Id="rId21" Type="http://schemas.openxmlformats.org/officeDocument/2006/relationships/image" Target="../media/image210.jpeg"/><Relationship Id="rId34" Type="http://schemas.openxmlformats.org/officeDocument/2006/relationships/image" Target="../media/image223.jpeg"/><Relationship Id="rId42" Type="http://schemas.openxmlformats.org/officeDocument/2006/relationships/image" Target="../media/image231.jpeg"/><Relationship Id="rId47" Type="http://schemas.openxmlformats.org/officeDocument/2006/relationships/image" Target="../media/image236.jpeg"/><Relationship Id="rId50" Type="http://schemas.openxmlformats.org/officeDocument/2006/relationships/image" Target="../media/image239.jpeg"/><Relationship Id="rId55" Type="http://schemas.openxmlformats.org/officeDocument/2006/relationships/image" Target="../media/image244.jpeg"/><Relationship Id="rId7" Type="http://schemas.openxmlformats.org/officeDocument/2006/relationships/image" Target="../media/image196.jpeg"/><Relationship Id="rId2" Type="http://schemas.openxmlformats.org/officeDocument/2006/relationships/image" Target="../media/image191.jpeg"/><Relationship Id="rId16" Type="http://schemas.openxmlformats.org/officeDocument/2006/relationships/image" Target="../media/image205.jpeg"/><Relationship Id="rId29" Type="http://schemas.openxmlformats.org/officeDocument/2006/relationships/image" Target="../media/image218.jpeg"/><Relationship Id="rId11" Type="http://schemas.openxmlformats.org/officeDocument/2006/relationships/image" Target="../media/image200.jpeg"/><Relationship Id="rId24" Type="http://schemas.openxmlformats.org/officeDocument/2006/relationships/image" Target="../media/image213.jpeg"/><Relationship Id="rId32" Type="http://schemas.openxmlformats.org/officeDocument/2006/relationships/image" Target="../media/image221.jpeg"/><Relationship Id="rId37" Type="http://schemas.openxmlformats.org/officeDocument/2006/relationships/image" Target="../media/image226.jpeg"/><Relationship Id="rId40" Type="http://schemas.openxmlformats.org/officeDocument/2006/relationships/image" Target="../media/image229.jpeg"/><Relationship Id="rId45" Type="http://schemas.openxmlformats.org/officeDocument/2006/relationships/image" Target="../media/image234.jpeg"/><Relationship Id="rId53" Type="http://schemas.openxmlformats.org/officeDocument/2006/relationships/image" Target="../media/image242.jpeg"/><Relationship Id="rId5" Type="http://schemas.openxmlformats.org/officeDocument/2006/relationships/image" Target="../media/image194.jpeg"/><Relationship Id="rId19" Type="http://schemas.openxmlformats.org/officeDocument/2006/relationships/image" Target="../media/image208.jpeg"/><Relationship Id="rId4" Type="http://schemas.openxmlformats.org/officeDocument/2006/relationships/image" Target="../media/image193.jpeg"/><Relationship Id="rId9" Type="http://schemas.openxmlformats.org/officeDocument/2006/relationships/image" Target="../media/image198.jpeg"/><Relationship Id="rId14" Type="http://schemas.openxmlformats.org/officeDocument/2006/relationships/image" Target="../media/image203.jpeg"/><Relationship Id="rId22" Type="http://schemas.openxmlformats.org/officeDocument/2006/relationships/image" Target="../media/image211.jpeg"/><Relationship Id="rId27" Type="http://schemas.openxmlformats.org/officeDocument/2006/relationships/image" Target="../media/image216.jpeg"/><Relationship Id="rId30" Type="http://schemas.openxmlformats.org/officeDocument/2006/relationships/image" Target="../media/image219.jpeg"/><Relationship Id="rId35" Type="http://schemas.openxmlformats.org/officeDocument/2006/relationships/image" Target="../media/image224.jpeg"/><Relationship Id="rId43" Type="http://schemas.openxmlformats.org/officeDocument/2006/relationships/image" Target="../media/image232.jpeg"/><Relationship Id="rId48" Type="http://schemas.openxmlformats.org/officeDocument/2006/relationships/image" Target="../media/image237.jpeg"/><Relationship Id="rId56" Type="http://schemas.openxmlformats.org/officeDocument/2006/relationships/image" Target="../media/image245.jpeg"/><Relationship Id="rId8" Type="http://schemas.openxmlformats.org/officeDocument/2006/relationships/image" Target="../media/image197.jpeg"/><Relationship Id="rId51" Type="http://schemas.openxmlformats.org/officeDocument/2006/relationships/image" Target="../media/image240.jpeg"/><Relationship Id="rId3" Type="http://schemas.openxmlformats.org/officeDocument/2006/relationships/image" Target="../media/image192.jpeg"/><Relationship Id="rId12" Type="http://schemas.openxmlformats.org/officeDocument/2006/relationships/image" Target="../media/image201.jpeg"/><Relationship Id="rId17" Type="http://schemas.openxmlformats.org/officeDocument/2006/relationships/image" Target="../media/image206.jpeg"/><Relationship Id="rId25" Type="http://schemas.openxmlformats.org/officeDocument/2006/relationships/image" Target="../media/image214.jpeg"/><Relationship Id="rId33" Type="http://schemas.openxmlformats.org/officeDocument/2006/relationships/image" Target="../media/image222.jpeg"/><Relationship Id="rId38" Type="http://schemas.openxmlformats.org/officeDocument/2006/relationships/image" Target="../media/image227.jpeg"/><Relationship Id="rId46" Type="http://schemas.openxmlformats.org/officeDocument/2006/relationships/image" Target="../media/image235.jpeg"/><Relationship Id="rId20" Type="http://schemas.openxmlformats.org/officeDocument/2006/relationships/image" Target="../media/image209.jpeg"/><Relationship Id="rId41" Type="http://schemas.openxmlformats.org/officeDocument/2006/relationships/image" Target="../media/image230.jpeg"/><Relationship Id="rId54" Type="http://schemas.openxmlformats.org/officeDocument/2006/relationships/image" Target="../media/image243.jpeg"/><Relationship Id="rId1" Type="http://schemas.openxmlformats.org/officeDocument/2006/relationships/image" Target="../media/image190.jpeg"/><Relationship Id="rId6" Type="http://schemas.openxmlformats.org/officeDocument/2006/relationships/image" Target="../media/image195.jpeg"/><Relationship Id="rId15" Type="http://schemas.openxmlformats.org/officeDocument/2006/relationships/image" Target="../media/image204.jpeg"/><Relationship Id="rId23" Type="http://schemas.openxmlformats.org/officeDocument/2006/relationships/image" Target="../media/image212.jpeg"/><Relationship Id="rId28" Type="http://schemas.openxmlformats.org/officeDocument/2006/relationships/image" Target="../media/image217.jpeg"/><Relationship Id="rId36" Type="http://schemas.openxmlformats.org/officeDocument/2006/relationships/image" Target="../media/image225.jpeg"/><Relationship Id="rId49" Type="http://schemas.openxmlformats.org/officeDocument/2006/relationships/image" Target="../media/image238.jpeg"/><Relationship Id="rId57" Type="http://schemas.openxmlformats.org/officeDocument/2006/relationships/image" Target="../media/image246.jpeg"/><Relationship Id="rId10" Type="http://schemas.openxmlformats.org/officeDocument/2006/relationships/image" Target="../media/image199.jpeg"/><Relationship Id="rId31" Type="http://schemas.openxmlformats.org/officeDocument/2006/relationships/image" Target="../media/image220.jpeg"/><Relationship Id="rId44" Type="http://schemas.openxmlformats.org/officeDocument/2006/relationships/image" Target="../media/image233.jpeg"/><Relationship Id="rId52" Type="http://schemas.openxmlformats.org/officeDocument/2006/relationships/image" Target="../media/image24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jpeg"/><Relationship Id="rId3" Type="http://schemas.openxmlformats.org/officeDocument/2006/relationships/image" Target="../media/image10.jpeg"/><Relationship Id="rId7" Type="http://schemas.openxmlformats.org/officeDocument/2006/relationships/image" Target="../media/image14.jpeg"/><Relationship Id="rId2" Type="http://schemas.openxmlformats.org/officeDocument/2006/relationships/image" Target="../media/image9.jpeg"/><Relationship Id="rId1" Type="http://schemas.openxmlformats.org/officeDocument/2006/relationships/image" Target="../media/image8.jpeg"/><Relationship Id="rId6" Type="http://schemas.openxmlformats.org/officeDocument/2006/relationships/image" Target="../media/image13.jpeg"/><Relationship Id="rId5" Type="http://schemas.openxmlformats.org/officeDocument/2006/relationships/image" Target="../media/image12.jpeg"/><Relationship Id="rId4" Type="http://schemas.openxmlformats.org/officeDocument/2006/relationships/image" Target="../media/image11.jpeg"/><Relationship Id="rId9" Type="http://schemas.openxmlformats.org/officeDocument/2006/relationships/image" Target="../media/image1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jpeg"/><Relationship Id="rId13" Type="http://schemas.openxmlformats.org/officeDocument/2006/relationships/image" Target="../media/image29.jpeg"/><Relationship Id="rId3" Type="http://schemas.openxmlformats.org/officeDocument/2006/relationships/image" Target="../media/image19.jpeg"/><Relationship Id="rId7" Type="http://schemas.openxmlformats.org/officeDocument/2006/relationships/image" Target="../media/image23.jpeg"/><Relationship Id="rId12" Type="http://schemas.openxmlformats.org/officeDocument/2006/relationships/image" Target="../media/image28.jpeg"/><Relationship Id="rId2" Type="http://schemas.openxmlformats.org/officeDocument/2006/relationships/image" Target="../media/image18.jpeg"/><Relationship Id="rId1" Type="http://schemas.openxmlformats.org/officeDocument/2006/relationships/image" Target="../media/image17.jpeg"/><Relationship Id="rId6" Type="http://schemas.openxmlformats.org/officeDocument/2006/relationships/image" Target="../media/image22.jpeg"/><Relationship Id="rId11" Type="http://schemas.openxmlformats.org/officeDocument/2006/relationships/image" Target="../media/image27.jpeg"/><Relationship Id="rId5" Type="http://schemas.openxmlformats.org/officeDocument/2006/relationships/image" Target="../media/image21.jpeg"/><Relationship Id="rId10" Type="http://schemas.openxmlformats.org/officeDocument/2006/relationships/image" Target="../media/image26.jpeg"/><Relationship Id="rId4" Type="http://schemas.openxmlformats.org/officeDocument/2006/relationships/image" Target="../media/image20.png"/><Relationship Id="rId9" Type="http://schemas.openxmlformats.org/officeDocument/2006/relationships/image" Target="../media/image2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jpeg"/><Relationship Id="rId13" Type="http://schemas.openxmlformats.org/officeDocument/2006/relationships/image" Target="../media/image42.jpeg"/><Relationship Id="rId18" Type="http://schemas.openxmlformats.org/officeDocument/2006/relationships/image" Target="../media/image47.jpeg"/><Relationship Id="rId3" Type="http://schemas.openxmlformats.org/officeDocument/2006/relationships/image" Target="../media/image32.jpeg"/><Relationship Id="rId21" Type="http://schemas.openxmlformats.org/officeDocument/2006/relationships/image" Target="../media/image50.jpeg"/><Relationship Id="rId7" Type="http://schemas.openxmlformats.org/officeDocument/2006/relationships/image" Target="../media/image36.jpeg"/><Relationship Id="rId12" Type="http://schemas.openxmlformats.org/officeDocument/2006/relationships/image" Target="../media/image41.jpeg"/><Relationship Id="rId17" Type="http://schemas.openxmlformats.org/officeDocument/2006/relationships/image" Target="../media/image46.jpeg"/><Relationship Id="rId25" Type="http://schemas.openxmlformats.org/officeDocument/2006/relationships/image" Target="../media/image54.jpeg"/><Relationship Id="rId2" Type="http://schemas.openxmlformats.org/officeDocument/2006/relationships/image" Target="../media/image31.jpeg"/><Relationship Id="rId16" Type="http://schemas.openxmlformats.org/officeDocument/2006/relationships/image" Target="../media/image45.jpeg"/><Relationship Id="rId20" Type="http://schemas.openxmlformats.org/officeDocument/2006/relationships/image" Target="../media/image49.jpeg"/><Relationship Id="rId1" Type="http://schemas.openxmlformats.org/officeDocument/2006/relationships/image" Target="../media/image30.jpeg"/><Relationship Id="rId6" Type="http://schemas.openxmlformats.org/officeDocument/2006/relationships/image" Target="../media/image35.jpeg"/><Relationship Id="rId11" Type="http://schemas.openxmlformats.org/officeDocument/2006/relationships/image" Target="../media/image40.jpeg"/><Relationship Id="rId24" Type="http://schemas.openxmlformats.org/officeDocument/2006/relationships/image" Target="../media/image53.jpeg"/><Relationship Id="rId5" Type="http://schemas.openxmlformats.org/officeDocument/2006/relationships/image" Target="../media/image34.jpeg"/><Relationship Id="rId15" Type="http://schemas.openxmlformats.org/officeDocument/2006/relationships/image" Target="../media/image44.jpeg"/><Relationship Id="rId23" Type="http://schemas.openxmlformats.org/officeDocument/2006/relationships/image" Target="../media/image52.jpeg"/><Relationship Id="rId10" Type="http://schemas.openxmlformats.org/officeDocument/2006/relationships/image" Target="../media/image39.jpeg"/><Relationship Id="rId19" Type="http://schemas.openxmlformats.org/officeDocument/2006/relationships/image" Target="../media/image48.jpeg"/><Relationship Id="rId4" Type="http://schemas.openxmlformats.org/officeDocument/2006/relationships/image" Target="../media/image33.jpeg"/><Relationship Id="rId9" Type="http://schemas.openxmlformats.org/officeDocument/2006/relationships/image" Target="../media/image38.jpeg"/><Relationship Id="rId14" Type="http://schemas.openxmlformats.org/officeDocument/2006/relationships/image" Target="../media/image43.jpeg"/><Relationship Id="rId22" Type="http://schemas.openxmlformats.org/officeDocument/2006/relationships/image" Target="../media/image5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3" Type="http://schemas.openxmlformats.org/officeDocument/2006/relationships/image" Target="../media/image57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2" Type="http://schemas.openxmlformats.org/officeDocument/2006/relationships/image" Target="../media/image56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5" Type="http://schemas.openxmlformats.org/officeDocument/2006/relationships/image" Target="../media/image59.jpeg"/><Relationship Id="rId10" Type="http://schemas.openxmlformats.org/officeDocument/2006/relationships/image" Target="../media/image64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jpeg"/><Relationship Id="rId13" Type="http://schemas.openxmlformats.org/officeDocument/2006/relationships/image" Target="../media/image78.jpeg"/><Relationship Id="rId3" Type="http://schemas.openxmlformats.org/officeDocument/2006/relationships/image" Target="../media/image69.jpeg"/><Relationship Id="rId7" Type="http://schemas.openxmlformats.org/officeDocument/2006/relationships/image" Target="../media/image72.jpeg"/><Relationship Id="rId12" Type="http://schemas.openxmlformats.org/officeDocument/2006/relationships/image" Target="../media/image77.jpeg"/><Relationship Id="rId2" Type="http://schemas.openxmlformats.org/officeDocument/2006/relationships/image" Target="../media/image68.jpeg"/><Relationship Id="rId1" Type="http://schemas.openxmlformats.org/officeDocument/2006/relationships/image" Target="../media/image67.jpeg"/><Relationship Id="rId6" Type="http://schemas.openxmlformats.org/officeDocument/2006/relationships/image" Target="../media/image71.jpeg"/><Relationship Id="rId11" Type="http://schemas.openxmlformats.org/officeDocument/2006/relationships/image" Target="../media/image76.jpeg"/><Relationship Id="rId5" Type="http://schemas.openxmlformats.org/officeDocument/2006/relationships/image" Target="../media/image70.jpeg"/><Relationship Id="rId15" Type="http://schemas.openxmlformats.org/officeDocument/2006/relationships/image" Target="../media/image80.jpeg"/><Relationship Id="rId10" Type="http://schemas.openxmlformats.org/officeDocument/2006/relationships/image" Target="../media/image75.jpeg"/><Relationship Id="rId4" Type="http://schemas.openxmlformats.org/officeDocument/2006/relationships/image" Target="../media/image58.jpeg"/><Relationship Id="rId9" Type="http://schemas.openxmlformats.org/officeDocument/2006/relationships/image" Target="../media/image74.jpeg"/><Relationship Id="rId14" Type="http://schemas.openxmlformats.org/officeDocument/2006/relationships/image" Target="../media/image7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jpeg"/><Relationship Id="rId3" Type="http://schemas.openxmlformats.org/officeDocument/2006/relationships/image" Target="../media/image83.jpeg"/><Relationship Id="rId7" Type="http://schemas.openxmlformats.org/officeDocument/2006/relationships/image" Target="../media/image87.jpeg"/><Relationship Id="rId12" Type="http://schemas.openxmlformats.org/officeDocument/2006/relationships/image" Target="../media/image58.jpeg"/><Relationship Id="rId2" Type="http://schemas.openxmlformats.org/officeDocument/2006/relationships/image" Target="../media/image82.jpeg"/><Relationship Id="rId1" Type="http://schemas.openxmlformats.org/officeDocument/2006/relationships/image" Target="../media/image81.jpeg"/><Relationship Id="rId6" Type="http://schemas.openxmlformats.org/officeDocument/2006/relationships/image" Target="../media/image86.jpeg"/><Relationship Id="rId11" Type="http://schemas.openxmlformats.org/officeDocument/2006/relationships/image" Target="../media/image91.jpeg"/><Relationship Id="rId5" Type="http://schemas.openxmlformats.org/officeDocument/2006/relationships/image" Target="../media/image85.jpeg"/><Relationship Id="rId10" Type="http://schemas.openxmlformats.org/officeDocument/2006/relationships/image" Target="../media/image90.jpeg"/><Relationship Id="rId4" Type="http://schemas.openxmlformats.org/officeDocument/2006/relationships/image" Target="../media/image84.jpeg"/><Relationship Id="rId9" Type="http://schemas.openxmlformats.org/officeDocument/2006/relationships/image" Target="../media/image89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9.jpeg"/><Relationship Id="rId13" Type="http://schemas.openxmlformats.org/officeDocument/2006/relationships/image" Target="../media/image104.jpeg"/><Relationship Id="rId18" Type="http://schemas.openxmlformats.org/officeDocument/2006/relationships/image" Target="../media/image109.jpeg"/><Relationship Id="rId3" Type="http://schemas.openxmlformats.org/officeDocument/2006/relationships/image" Target="../media/image94.jpeg"/><Relationship Id="rId7" Type="http://schemas.openxmlformats.org/officeDocument/2006/relationships/image" Target="../media/image98.jpeg"/><Relationship Id="rId12" Type="http://schemas.openxmlformats.org/officeDocument/2006/relationships/image" Target="../media/image103.jpeg"/><Relationship Id="rId17" Type="http://schemas.openxmlformats.org/officeDocument/2006/relationships/image" Target="../media/image108.jpeg"/><Relationship Id="rId2" Type="http://schemas.openxmlformats.org/officeDocument/2006/relationships/image" Target="../media/image93.jpeg"/><Relationship Id="rId16" Type="http://schemas.openxmlformats.org/officeDocument/2006/relationships/image" Target="../media/image107.jpeg"/><Relationship Id="rId1" Type="http://schemas.openxmlformats.org/officeDocument/2006/relationships/image" Target="../media/image92.jpeg"/><Relationship Id="rId6" Type="http://schemas.openxmlformats.org/officeDocument/2006/relationships/image" Target="../media/image97.jpeg"/><Relationship Id="rId11" Type="http://schemas.openxmlformats.org/officeDocument/2006/relationships/image" Target="../media/image102.jpeg"/><Relationship Id="rId5" Type="http://schemas.openxmlformats.org/officeDocument/2006/relationships/image" Target="../media/image96.jpeg"/><Relationship Id="rId15" Type="http://schemas.openxmlformats.org/officeDocument/2006/relationships/image" Target="../media/image106.jpeg"/><Relationship Id="rId10" Type="http://schemas.openxmlformats.org/officeDocument/2006/relationships/image" Target="../media/image101.jpeg"/><Relationship Id="rId19" Type="http://schemas.openxmlformats.org/officeDocument/2006/relationships/image" Target="../media/image110.jpeg"/><Relationship Id="rId4" Type="http://schemas.openxmlformats.org/officeDocument/2006/relationships/image" Target="../media/image95.jpeg"/><Relationship Id="rId9" Type="http://schemas.openxmlformats.org/officeDocument/2006/relationships/image" Target="../media/image100.jpeg"/><Relationship Id="rId14" Type="http://schemas.openxmlformats.org/officeDocument/2006/relationships/image" Target="../media/image105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.jpeg"/><Relationship Id="rId2" Type="http://schemas.openxmlformats.org/officeDocument/2006/relationships/image" Target="../media/image112.jpeg"/><Relationship Id="rId1" Type="http://schemas.openxmlformats.org/officeDocument/2006/relationships/image" Target="../media/image111.jpeg"/><Relationship Id="rId5" Type="http://schemas.openxmlformats.org/officeDocument/2006/relationships/image" Target="../media/image115.jpeg"/><Relationship Id="rId4" Type="http://schemas.openxmlformats.org/officeDocument/2006/relationships/image" Target="../media/image1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12</xdr:row>
      <xdr:rowOff>0</xdr:rowOff>
    </xdr:from>
    <xdr:to>
      <xdr:col>16</xdr:col>
      <xdr:colOff>1706409</xdr:colOff>
      <xdr:row>13</xdr:row>
      <xdr:rowOff>2983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1575" y="2905125"/>
          <a:ext cx="1706409" cy="1431733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4760</xdr:colOff>
      <xdr:row>20</xdr:row>
      <xdr:rowOff>0</xdr:rowOff>
    </xdr:from>
    <xdr:to>
      <xdr:col>17</xdr:col>
      <xdr:colOff>2380</xdr:colOff>
      <xdr:row>21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6335" y="6543675"/>
          <a:ext cx="1712120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21</xdr:row>
      <xdr:rowOff>1</xdr:rowOff>
    </xdr:from>
    <xdr:to>
      <xdr:col>17</xdr:col>
      <xdr:colOff>2380</xdr:colOff>
      <xdr:row>22</xdr:row>
      <xdr:rowOff>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1575" y="7972426"/>
          <a:ext cx="1716880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10</xdr:row>
      <xdr:rowOff>0</xdr:rowOff>
    </xdr:from>
    <xdr:to>
      <xdr:col>16</xdr:col>
      <xdr:colOff>1695450</xdr:colOff>
      <xdr:row>11</xdr:row>
      <xdr:rowOff>0</xdr:rowOff>
    </xdr:to>
    <xdr:pic>
      <xdr:nvPicPr>
        <xdr:cNvPr id="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8934450" y="2409825"/>
          <a:ext cx="1695450" cy="12382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18</xdr:row>
      <xdr:rowOff>0</xdr:rowOff>
    </xdr:from>
    <xdr:to>
      <xdr:col>17</xdr:col>
      <xdr:colOff>0</xdr:colOff>
      <xdr:row>18</xdr:row>
      <xdr:rowOff>1333500</xdr:rowOff>
    </xdr:to>
    <xdr:pic>
      <xdr:nvPicPr>
        <xdr:cNvPr id="8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934450" y="7096125"/>
          <a:ext cx="1714500" cy="13335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19</xdr:row>
      <xdr:rowOff>0</xdr:rowOff>
    </xdr:from>
    <xdr:to>
      <xdr:col>17</xdr:col>
      <xdr:colOff>0</xdr:colOff>
      <xdr:row>20</xdr:row>
      <xdr:rowOff>9525</xdr:rowOff>
    </xdr:to>
    <xdr:pic>
      <xdr:nvPicPr>
        <xdr:cNvPr id="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934450" y="8439150"/>
          <a:ext cx="1714500" cy="11811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47625</xdr:colOff>
      <xdr:row>22</xdr:row>
      <xdr:rowOff>19050</xdr:rowOff>
    </xdr:from>
    <xdr:to>
      <xdr:col>16</xdr:col>
      <xdr:colOff>1695450</xdr:colOff>
      <xdr:row>22</xdr:row>
      <xdr:rowOff>1600200</xdr:rowOff>
    </xdr:to>
    <xdr:pic>
      <xdr:nvPicPr>
        <xdr:cNvPr id="11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l="7156" t="35547" r="80392" b="37761"/>
        <a:stretch>
          <a:fillRect/>
        </a:stretch>
      </xdr:blipFill>
      <xdr:spPr bwMode="auto">
        <a:xfrm>
          <a:off x="8982075" y="12487275"/>
          <a:ext cx="1647825" cy="15811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18</xdr:row>
      <xdr:rowOff>0</xdr:rowOff>
    </xdr:from>
    <xdr:to>
      <xdr:col>17</xdr:col>
      <xdr:colOff>10583</xdr:colOff>
      <xdr:row>18</xdr:row>
      <xdr:rowOff>857250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5925" y="7839075"/>
          <a:ext cx="1725083" cy="8572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29905</xdr:colOff>
      <xdr:row>18</xdr:row>
      <xdr:rowOff>804634</xdr:rowOff>
    </xdr:from>
    <xdr:to>
      <xdr:col>16</xdr:col>
      <xdr:colOff>1712081</xdr:colOff>
      <xdr:row>19</xdr:row>
      <xdr:rowOff>19050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9335830" y="8643709"/>
          <a:ext cx="1682176" cy="64316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17</xdr:row>
      <xdr:rowOff>0</xdr:rowOff>
    </xdr:from>
    <xdr:to>
      <xdr:col>16</xdr:col>
      <xdr:colOff>1714474</xdr:colOff>
      <xdr:row>17</xdr:row>
      <xdr:rowOff>1409700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5925" y="6410325"/>
          <a:ext cx="1714474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15</xdr:col>
      <xdr:colOff>481011</xdr:colOff>
      <xdr:row>15</xdr:row>
      <xdr:rowOff>35718</xdr:rowOff>
    </xdr:from>
    <xdr:to>
      <xdr:col>16</xdr:col>
      <xdr:colOff>1711853</xdr:colOff>
      <xdr:row>16</xdr:row>
      <xdr:rowOff>26193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9279730" y="7000874"/>
          <a:ext cx="1730904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11875</xdr:colOff>
      <xdr:row>31</xdr:row>
      <xdr:rowOff>0</xdr:rowOff>
    </xdr:from>
    <xdr:to>
      <xdr:col>16</xdr:col>
      <xdr:colOff>1675659</xdr:colOff>
      <xdr:row>32</xdr:row>
      <xdr:rowOff>9525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7800" y="14335125"/>
          <a:ext cx="1663784" cy="14382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32</xdr:row>
      <xdr:rowOff>6679</xdr:rowOff>
    </xdr:from>
    <xdr:to>
      <xdr:col>16</xdr:col>
      <xdr:colOff>1695451</xdr:colOff>
      <xdr:row>32</xdr:row>
      <xdr:rowOff>1425905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5925" y="15770554"/>
          <a:ext cx="1695451" cy="141922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</xdr:colOff>
      <xdr:row>33</xdr:row>
      <xdr:rowOff>11441</xdr:rowOff>
    </xdr:from>
    <xdr:to>
      <xdr:col>16</xdr:col>
      <xdr:colOff>1685926</xdr:colOff>
      <xdr:row>33</xdr:row>
      <xdr:rowOff>1397329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5926" y="17204066"/>
          <a:ext cx="1685925" cy="1385888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36</xdr:row>
      <xdr:rowOff>0</xdr:rowOff>
    </xdr:from>
    <xdr:to>
      <xdr:col>16</xdr:col>
      <xdr:colOff>1685925</xdr:colOff>
      <xdr:row>36</xdr:row>
      <xdr:rowOff>1385888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5925" y="19383375"/>
          <a:ext cx="1685925" cy="1385888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35</xdr:row>
      <xdr:rowOff>0</xdr:rowOff>
    </xdr:from>
    <xdr:to>
      <xdr:col>16</xdr:col>
      <xdr:colOff>1695450</xdr:colOff>
      <xdr:row>35</xdr:row>
      <xdr:rowOff>1409701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5925" y="19078575"/>
          <a:ext cx="1695450" cy="1409701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37</xdr:row>
      <xdr:rowOff>0</xdr:rowOff>
    </xdr:from>
    <xdr:to>
      <xdr:col>16</xdr:col>
      <xdr:colOff>1685925</xdr:colOff>
      <xdr:row>37</xdr:row>
      <xdr:rowOff>1409700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9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5925" y="21936075"/>
          <a:ext cx="1685925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39</xdr:row>
      <xdr:rowOff>0</xdr:rowOff>
    </xdr:from>
    <xdr:to>
      <xdr:col>16</xdr:col>
      <xdr:colOff>1674019</xdr:colOff>
      <xdr:row>39</xdr:row>
      <xdr:rowOff>1409700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00000000-0008-0000-09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5925" y="23822025"/>
          <a:ext cx="1674019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45</xdr:row>
      <xdr:rowOff>0</xdr:rowOff>
    </xdr:from>
    <xdr:to>
      <xdr:col>16</xdr:col>
      <xdr:colOff>1685925</xdr:colOff>
      <xdr:row>45</xdr:row>
      <xdr:rowOff>1402555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9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5925" y="26965275"/>
          <a:ext cx="1685925" cy="140255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47</xdr:row>
      <xdr:rowOff>0</xdr:rowOff>
    </xdr:from>
    <xdr:to>
      <xdr:col>16</xdr:col>
      <xdr:colOff>1704975</xdr:colOff>
      <xdr:row>47</xdr:row>
      <xdr:rowOff>1428750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xmlns="" id="{00000000-0008-0000-09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5925" y="28851225"/>
          <a:ext cx="1704975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19050</xdr:colOff>
      <xdr:row>52</xdr:row>
      <xdr:rowOff>19049</xdr:rowOff>
    </xdr:from>
    <xdr:to>
      <xdr:col>16</xdr:col>
      <xdr:colOff>1704975</xdr:colOff>
      <xdr:row>52</xdr:row>
      <xdr:rowOff>1419224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9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4975" y="33547049"/>
          <a:ext cx="1685925" cy="14001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</xdr:colOff>
      <xdr:row>53</xdr:row>
      <xdr:rowOff>0</xdr:rowOff>
    </xdr:from>
    <xdr:to>
      <xdr:col>16</xdr:col>
      <xdr:colOff>1704975</xdr:colOff>
      <xdr:row>53</xdr:row>
      <xdr:rowOff>1409700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9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5926" y="34956750"/>
          <a:ext cx="1704974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30</xdr:row>
      <xdr:rowOff>0</xdr:rowOff>
    </xdr:from>
    <xdr:to>
      <xdr:col>16</xdr:col>
      <xdr:colOff>1676400</xdr:colOff>
      <xdr:row>30</xdr:row>
      <xdr:rowOff>1388181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1650" y="13925550"/>
          <a:ext cx="1676400" cy="1388181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21443</xdr:colOff>
      <xdr:row>12</xdr:row>
      <xdr:rowOff>0</xdr:rowOff>
    </xdr:from>
    <xdr:to>
      <xdr:col>17</xdr:col>
      <xdr:colOff>21443</xdr:colOff>
      <xdr:row>12</xdr:row>
      <xdr:rowOff>1416844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9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0224" y="2678906"/>
          <a:ext cx="1714500" cy="141684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15</xdr:col>
      <xdr:colOff>498621</xdr:colOff>
      <xdr:row>12</xdr:row>
      <xdr:rowOff>1402380</xdr:rowOff>
    </xdr:from>
    <xdr:to>
      <xdr:col>16</xdr:col>
      <xdr:colOff>1696565</xdr:colOff>
      <xdr:row>13</xdr:row>
      <xdr:rowOff>773906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9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7340" y="4081286"/>
          <a:ext cx="1698006" cy="80027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23003</xdr:colOff>
      <xdr:row>13</xdr:row>
      <xdr:rowOff>706470</xdr:rowOff>
    </xdr:from>
    <xdr:to>
      <xdr:col>16</xdr:col>
      <xdr:colOff>1702594</xdr:colOff>
      <xdr:row>14</xdr:row>
      <xdr:rowOff>11907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9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1784" y="4814126"/>
          <a:ext cx="1679591" cy="734187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14</xdr:row>
      <xdr:rowOff>22815</xdr:rowOff>
    </xdr:from>
    <xdr:to>
      <xdr:col>17</xdr:col>
      <xdr:colOff>15265</xdr:colOff>
      <xdr:row>14</xdr:row>
      <xdr:rowOff>1393031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9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8781" y="5559221"/>
          <a:ext cx="1729765" cy="137021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15</xdr:col>
      <xdr:colOff>501647</xdr:colOff>
      <xdr:row>16</xdr:row>
      <xdr:rowOff>51216</xdr:rowOff>
    </xdr:from>
    <xdr:to>
      <xdr:col>16</xdr:col>
      <xdr:colOff>1704190</xdr:colOff>
      <xdr:row>16</xdr:row>
      <xdr:rowOff>1397000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xmlns="" id="{00000000-0008-0000-09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9296397" y="11973341"/>
          <a:ext cx="1710543" cy="134578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</xdr:colOff>
      <xdr:row>9</xdr:row>
      <xdr:rowOff>-1</xdr:rowOff>
    </xdr:from>
    <xdr:to>
      <xdr:col>16</xdr:col>
      <xdr:colOff>1708645</xdr:colOff>
      <xdr:row>9</xdr:row>
      <xdr:rowOff>1404936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9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0689" y="1571624"/>
          <a:ext cx="1708644" cy="1404937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10</xdr:row>
      <xdr:rowOff>0</xdr:rowOff>
    </xdr:from>
    <xdr:to>
      <xdr:col>17</xdr:col>
      <xdr:colOff>0</xdr:colOff>
      <xdr:row>11</xdr:row>
      <xdr:rowOff>23812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9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0688" y="3000375"/>
          <a:ext cx="1714500" cy="1452562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11</xdr:row>
      <xdr:rowOff>-1</xdr:rowOff>
    </xdr:from>
    <xdr:to>
      <xdr:col>17</xdr:col>
      <xdr:colOff>23812</xdr:colOff>
      <xdr:row>11</xdr:row>
      <xdr:rowOff>1404936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9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0688" y="4429124"/>
          <a:ext cx="1738312" cy="1404937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12859</xdr:colOff>
      <xdr:row>19</xdr:row>
      <xdr:rowOff>25241</xdr:rowOff>
    </xdr:from>
    <xdr:to>
      <xdr:col>16</xdr:col>
      <xdr:colOff>1704975</xdr:colOff>
      <xdr:row>19</xdr:row>
      <xdr:rowOff>1295400</xdr:rowOff>
    </xdr:to>
    <xdr:pic>
      <xdr:nvPicPr>
        <xdr:cNvPr id="38" name="Picture 37" descr="IMG_20230611_051658.jpg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 rot="5400000">
          <a:off x="9596437" y="15463838"/>
          <a:ext cx="1270159" cy="1692116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19051</xdr:colOff>
      <xdr:row>21</xdr:row>
      <xdr:rowOff>19050</xdr:rowOff>
    </xdr:from>
    <xdr:to>
      <xdr:col>16</xdr:col>
      <xdr:colOff>1695450</xdr:colOff>
      <xdr:row>21</xdr:row>
      <xdr:rowOff>1162050</xdr:rowOff>
    </xdr:to>
    <xdr:pic>
      <xdr:nvPicPr>
        <xdr:cNvPr id="39" name="Picture 38" descr="B.9.290-491.jpg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9391651" y="17602200"/>
          <a:ext cx="1676399" cy="1143000"/>
        </a:xfrm>
        <a:prstGeom prst="rect">
          <a:avLst/>
        </a:prstGeom>
      </xdr:spPr>
    </xdr:pic>
    <xdr:clientData/>
  </xdr:twoCellAnchor>
  <xdr:twoCellAnchor editAs="oneCell">
    <xdr:from>
      <xdr:col>16</xdr:col>
      <xdr:colOff>52151</xdr:colOff>
      <xdr:row>22</xdr:row>
      <xdr:rowOff>24052</xdr:rowOff>
    </xdr:from>
    <xdr:to>
      <xdr:col>16</xdr:col>
      <xdr:colOff>1685925</xdr:colOff>
      <xdr:row>22</xdr:row>
      <xdr:rowOff>1602821</xdr:rowOff>
    </xdr:to>
    <xdr:pic>
      <xdr:nvPicPr>
        <xdr:cNvPr id="40" name="Picture 39" descr="B.9.290-493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 rot="5400000">
          <a:off x="9452253" y="18760800"/>
          <a:ext cx="1578769" cy="1633774"/>
        </a:xfrm>
        <a:prstGeom prst="rect">
          <a:avLst/>
        </a:prstGeom>
      </xdr:spPr>
    </xdr:pic>
    <xdr:clientData/>
  </xdr:twoCellAnchor>
  <xdr:twoCellAnchor editAs="oneCell">
    <xdr:from>
      <xdr:col>16</xdr:col>
      <xdr:colOff>47626</xdr:colOff>
      <xdr:row>23</xdr:row>
      <xdr:rowOff>38100</xdr:rowOff>
    </xdr:from>
    <xdr:to>
      <xdr:col>16</xdr:col>
      <xdr:colOff>1695450</xdr:colOff>
      <xdr:row>23</xdr:row>
      <xdr:rowOff>1135380</xdr:rowOff>
    </xdr:to>
    <xdr:pic>
      <xdr:nvPicPr>
        <xdr:cNvPr id="41" name="Picture 40" descr="IMG_20230623_090002.jpg"/>
        <xdr:cNvPicPr>
          <a:picLocks noChangeAspect="1"/>
        </xdr:cNvPicPr>
      </xdr:nvPicPr>
      <xdr:blipFill>
        <a:blip xmlns:r="http://schemas.openxmlformats.org/officeDocument/2006/relationships" r:embed="rId27" cstate="print"/>
        <a:srcRect l="21569"/>
        <a:stretch>
          <a:fillRect/>
        </a:stretch>
      </xdr:blipFill>
      <xdr:spPr>
        <a:xfrm>
          <a:off x="9420226" y="20421600"/>
          <a:ext cx="1647824" cy="1097280"/>
        </a:xfrm>
        <a:prstGeom prst="rect">
          <a:avLst/>
        </a:prstGeom>
      </xdr:spPr>
    </xdr:pic>
    <xdr:clientData/>
  </xdr:twoCellAnchor>
  <xdr:twoCellAnchor editAs="oneCell">
    <xdr:from>
      <xdr:col>16</xdr:col>
      <xdr:colOff>46673</xdr:colOff>
      <xdr:row>25</xdr:row>
      <xdr:rowOff>39054</xdr:rowOff>
    </xdr:from>
    <xdr:to>
      <xdr:col>16</xdr:col>
      <xdr:colOff>1704974</xdr:colOff>
      <xdr:row>25</xdr:row>
      <xdr:rowOff>1496379</xdr:rowOff>
    </xdr:to>
    <xdr:pic>
      <xdr:nvPicPr>
        <xdr:cNvPr id="42" name="Picture 41" descr="IMG_20230611_051720.jpg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 rot="5400000">
          <a:off x="9519761" y="21807966"/>
          <a:ext cx="1457325" cy="1658301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28576</xdr:colOff>
      <xdr:row>28</xdr:row>
      <xdr:rowOff>38100</xdr:rowOff>
    </xdr:from>
    <xdr:to>
      <xdr:col>16</xdr:col>
      <xdr:colOff>1685925</xdr:colOff>
      <xdr:row>28</xdr:row>
      <xdr:rowOff>1226820</xdr:rowOff>
    </xdr:to>
    <xdr:pic>
      <xdr:nvPicPr>
        <xdr:cNvPr id="43" name="Picture 42" descr="B.3.230-3.jpg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9401176" y="24117300"/>
          <a:ext cx="1657349" cy="1188720"/>
        </a:xfrm>
        <a:prstGeom prst="rect">
          <a:avLst/>
        </a:prstGeom>
      </xdr:spPr>
    </xdr:pic>
    <xdr:clientData/>
  </xdr:twoCellAnchor>
  <xdr:twoCellAnchor editAs="oneCell">
    <xdr:from>
      <xdr:col>16</xdr:col>
      <xdr:colOff>42625</xdr:colOff>
      <xdr:row>29</xdr:row>
      <xdr:rowOff>33577</xdr:rowOff>
    </xdr:from>
    <xdr:to>
      <xdr:col>16</xdr:col>
      <xdr:colOff>1685924</xdr:colOff>
      <xdr:row>29</xdr:row>
      <xdr:rowOff>1612346</xdr:rowOff>
    </xdr:to>
    <xdr:pic>
      <xdr:nvPicPr>
        <xdr:cNvPr id="45" name="Picture 44" descr="Toples.jpg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 rot="5400000">
          <a:off x="9447490" y="25337812"/>
          <a:ext cx="1578769" cy="1643299"/>
        </a:xfrm>
        <a:prstGeom prst="rect">
          <a:avLst/>
        </a:prstGeom>
      </xdr:spPr>
    </xdr:pic>
    <xdr:clientData/>
  </xdr:twoCellAnchor>
  <xdr:twoCellAnchor editAs="oneCell">
    <xdr:from>
      <xdr:col>16</xdr:col>
      <xdr:colOff>38100</xdr:colOff>
      <xdr:row>34</xdr:row>
      <xdr:rowOff>38105</xdr:rowOff>
    </xdr:from>
    <xdr:to>
      <xdr:col>16</xdr:col>
      <xdr:colOff>1695449</xdr:colOff>
      <xdr:row>34</xdr:row>
      <xdr:rowOff>1485903</xdr:rowOff>
    </xdr:to>
    <xdr:pic>
      <xdr:nvPicPr>
        <xdr:cNvPr id="46" name="Picture 45" descr="B.9.290-521.jpg"/>
        <xdr:cNvPicPr>
          <a:picLocks noChangeAspect="1"/>
        </xdr:cNvPicPr>
      </xdr:nvPicPr>
      <xdr:blipFill>
        <a:blip xmlns:r="http://schemas.openxmlformats.org/officeDocument/2006/relationships" r:embed="rId31" cstate="print"/>
        <a:srcRect l="23213" t="7432" b="11639"/>
        <a:stretch>
          <a:fillRect/>
        </a:stretch>
      </xdr:blipFill>
      <xdr:spPr>
        <a:xfrm rot="5400000">
          <a:off x="9515476" y="32594554"/>
          <a:ext cx="1447798" cy="1657349"/>
        </a:xfrm>
        <a:prstGeom prst="rect">
          <a:avLst/>
        </a:prstGeom>
      </xdr:spPr>
    </xdr:pic>
    <xdr:clientData/>
  </xdr:twoCellAnchor>
  <xdr:twoCellAnchor editAs="oneCell">
    <xdr:from>
      <xdr:col>16</xdr:col>
      <xdr:colOff>33099</xdr:colOff>
      <xdr:row>38</xdr:row>
      <xdr:rowOff>47627</xdr:rowOff>
    </xdr:from>
    <xdr:to>
      <xdr:col>16</xdr:col>
      <xdr:colOff>1704974</xdr:colOff>
      <xdr:row>38</xdr:row>
      <xdr:rowOff>1402799</xdr:rowOff>
    </xdr:to>
    <xdr:pic>
      <xdr:nvPicPr>
        <xdr:cNvPr id="47" name="Picture 46" descr="Masker shield plastik.jpg"/>
        <xdr:cNvPicPr>
          <a:picLocks noChangeAspect="1"/>
        </xdr:cNvPicPr>
      </xdr:nvPicPr>
      <xdr:blipFill>
        <a:blip xmlns:r="http://schemas.openxmlformats.org/officeDocument/2006/relationships" r:embed="rId32" cstate="print"/>
        <a:srcRect l="14163"/>
        <a:stretch>
          <a:fillRect/>
        </a:stretch>
      </xdr:blipFill>
      <xdr:spPr>
        <a:xfrm rot="5400000">
          <a:off x="9564051" y="38351225"/>
          <a:ext cx="1355172" cy="1671875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28575</xdr:colOff>
      <xdr:row>40</xdr:row>
      <xdr:rowOff>28575</xdr:rowOff>
    </xdr:from>
    <xdr:to>
      <xdr:col>16</xdr:col>
      <xdr:colOff>1685925</xdr:colOff>
      <xdr:row>40</xdr:row>
      <xdr:rowOff>1438275</xdr:rowOff>
    </xdr:to>
    <xdr:pic>
      <xdr:nvPicPr>
        <xdr:cNvPr id="48" name="Picture 47" descr="IMG-20230622-WA0003.jpg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9401175" y="41338500"/>
          <a:ext cx="1657350" cy="1409700"/>
        </a:xfrm>
        <a:prstGeom prst="rect">
          <a:avLst/>
        </a:prstGeom>
      </xdr:spPr>
    </xdr:pic>
    <xdr:clientData/>
  </xdr:twoCellAnchor>
  <xdr:twoCellAnchor editAs="oneCell">
    <xdr:from>
      <xdr:col>16</xdr:col>
      <xdr:colOff>38101</xdr:colOff>
      <xdr:row>41</xdr:row>
      <xdr:rowOff>28575</xdr:rowOff>
    </xdr:from>
    <xdr:to>
      <xdr:col>16</xdr:col>
      <xdr:colOff>1685925</xdr:colOff>
      <xdr:row>41</xdr:row>
      <xdr:rowOff>1217295</xdr:rowOff>
    </xdr:to>
    <xdr:pic>
      <xdr:nvPicPr>
        <xdr:cNvPr id="49" name="Picture 48" descr="proyektor epson.jpg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9410701" y="42795825"/>
          <a:ext cx="1647824" cy="1188720"/>
        </a:xfrm>
        <a:prstGeom prst="rect">
          <a:avLst/>
        </a:prstGeom>
      </xdr:spPr>
    </xdr:pic>
    <xdr:clientData/>
  </xdr:twoCellAnchor>
  <xdr:twoCellAnchor editAs="oneCell">
    <xdr:from>
      <xdr:col>16</xdr:col>
      <xdr:colOff>47623</xdr:colOff>
      <xdr:row>42</xdr:row>
      <xdr:rowOff>38101</xdr:rowOff>
    </xdr:from>
    <xdr:to>
      <xdr:col>16</xdr:col>
      <xdr:colOff>1695448</xdr:colOff>
      <xdr:row>42</xdr:row>
      <xdr:rowOff>1571625</xdr:rowOff>
    </xdr:to>
    <xdr:pic>
      <xdr:nvPicPr>
        <xdr:cNvPr id="50" name="Picture 49" descr="IMG_20230622_115939.jpg"/>
        <xdr:cNvPicPr>
          <a:picLocks noChangeAspect="1"/>
        </xdr:cNvPicPr>
      </xdr:nvPicPr>
      <xdr:blipFill>
        <a:blip xmlns:r="http://schemas.openxmlformats.org/officeDocument/2006/relationships" r:embed="rId35" cstate="print"/>
        <a:srcRect l="17783" t="12240" r="5596" b="13241"/>
        <a:stretch>
          <a:fillRect/>
        </a:stretch>
      </xdr:blipFill>
      <xdr:spPr>
        <a:xfrm rot="5400000">
          <a:off x="9477374" y="43986450"/>
          <a:ext cx="1533524" cy="1647825"/>
        </a:xfrm>
        <a:prstGeom prst="rect">
          <a:avLst/>
        </a:prstGeom>
      </xdr:spPr>
    </xdr:pic>
    <xdr:clientData/>
  </xdr:twoCellAnchor>
  <xdr:twoCellAnchor editAs="oneCell">
    <xdr:from>
      <xdr:col>16</xdr:col>
      <xdr:colOff>47625</xdr:colOff>
      <xdr:row>43</xdr:row>
      <xdr:rowOff>28575</xdr:rowOff>
    </xdr:from>
    <xdr:to>
      <xdr:col>16</xdr:col>
      <xdr:colOff>1685925</xdr:colOff>
      <xdr:row>43</xdr:row>
      <xdr:rowOff>1217295</xdr:rowOff>
    </xdr:to>
    <xdr:pic>
      <xdr:nvPicPr>
        <xdr:cNvPr id="51" name="Picture 50" descr="piring melamin.jpg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9420225" y="45624750"/>
          <a:ext cx="1638300" cy="1188720"/>
        </a:xfrm>
        <a:prstGeom prst="rect">
          <a:avLst/>
        </a:prstGeom>
      </xdr:spPr>
    </xdr:pic>
    <xdr:clientData/>
  </xdr:twoCellAnchor>
  <xdr:twoCellAnchor editAs="oneCell">
    <xdr:from>
      <xdr:col>16</xdr:col>
      <xdr:colOff>38098</xdr:colOff>
      <xdr:row>44</xdr:row>
      <xdr:rowOff>28575</xdr:rowOff>
    </xdr:from>
    <xdr:to>
      <xdr:col>16</xdr:col>
      <xdr:colOff>1685923</xdr:colOff>
      <xdr:row>44</xdr:row>
      <xdr:rowOff>819150</xdr:rowOff>
    </xdr:to>
    <xdr:pic>
      <xdr:nvPicPr>
        <xdr:cNvPr id="52" name="Picture 51" descr="IMG_20230622_113237.jpg"/>
        <xdr:cNvPicPr>
          <a:picLocks noChangeAspect="1"/>
        </xdr:cNvPicPr>
      </xdr:nvPicPr>
      <xdr:blipFill>
        <a:blip xmlns:r="http://schemas.openxmlformats.org/officeDocument/2006/relationships" r:embed="rId37" cstate="print"/>
        <a:srcRect l="41312" t="9035" r="33952" b="53305"/>
        <a:stretch>
          <a:fillRect/>
        </a:stretch>
      </xdr:blipFill>
      <xdr:spPr>
        <a:xfrm rot="5400000">
          <a:off x="9839323" y="46443900"/>
          <a:ext cx="790575" cy="1647825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28575</xdr:colOff>
      <xdr:row>46</xdr:row>
      <xdr:rowOff>28575</xdr:rowOff>
    </xdr:from>
    <xdr:to>
      <xdr:col>16</xdr:col>
      <xdr:colOff>1685925</xdr:colOff>
      <xdr:row>46</xdr:row>
      <xdr:rowOff>1217295</xdr:rowOff>
    </xdr:to>
    <xdr:pic>
      <xdr:nvPicPr>
        <xdr:cNvPr id="53" name="Picture 52" descr="B.9.290-1033.jpg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9401175" y="49158525"/>
          <a:ext cx="1657350" cy="1188720"/>
        </a:xfrm>
        <a:prstGeom prst="rect">
          <a:avLst/>
        </a:prstGeom>
      </xdr:spPr>
    </xdr:pic>
    <xdr:clientData/>
  </xdr:twoCellAnchor>
  <xdr:twoCellAnchor editAs="oneCell">
    <xdr:from>
      <xdr:col>16</xdr:col>
      <xdr:colOff>38101</xdr:colOff>
      <xdr:row>49</xdr:row>
      <xdr:rowOff>47625</xdr:rowOff>
    </xdr:from>
    <xdr:to>
      <xdr:col>16</xdr:col>
      <xdr:colOff>1704975</xdr:colOff>
      <xdr:row>49</xdr:row>
      <xdr:rowOff>1236345</xdr:rowOff>
    </xdr:to>
    <xdr:pic>
      <xdr:nvPicPr>
        <xdr:cNvPr id="54" name="Picture 53" descr="IMG_20230623_100533.jpg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9410701" y="52054125"/>
          <a:ext cx="1666874" cy="1188720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28576</xdr:colOff>
      <xdr:row>51</xdr:row>
      <xdr:rowOff>28575</xdr:rowOff>
    </xdr:from>
    <xdr:to>
      <xdr:col>16</xdr:col>
      <xdr:colOff>1685925</xdr:colOff>
      <xdr:row>51</xdr:row>
      <xdr:rowOff>1400175</xdr:rowOff>
    </xdr:to>
    <xdr:pic>
      <xdr:nvPicPr>
        <xdr:cNvPr id="55" name="Picture 54" descr="IMG_20230611_172249.jpg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9401176" y="53492400"/>
          <a:ext cx="1657349" cy="13716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8</xdr:row>
      <xdr:rowOff>19050</xdr:rowOff>
    </xdr:from>
    <xdr:to>
      <xdr:col>16</xdr:col>
      <xdr:colOff>1696871</xdr:colOff>
      <xdr:row>9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1571625"/>
          <a:ext cx="1696871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9</xdr:row>
      <xdr:rowOff>0</xdr:rowOff>
    </xdr:from>
    <xdr:to>
      <xdr:col>16</xdr:col>
      <xdr:colOff>1709525</xdr:colOff>
      <xdr:row>9</xdr:row>
      <xdr:rowOff>1400175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2981325"/>
          <a:ext cx="1709525" cy="14001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10</xdr:row>
      <xdr:rowOff>1</xdr:rowOff>
    </xdr:from>
    <xdr:to>
      <xdr:col>16</xdr:col>
      <xdr:colOff>1691337</xdr:colOff>
      <xdr:row>10</xdr:row>
      <xdr:rowOff>1409701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4410076"/>
          <a:ext cx="1691337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11</xdr:row>
      <xdr:rowOff>1</xdr:rowOff>
    </xdr:from>
    <xdr:to>
      <xdr:col>17</xdr:col>
      <xdr:colOff>0</xdr:colOff>
      <xdr:row>11</xdr:row>
      <xdr:rowOff>1409701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5838826"/>
          <a:ext cx="1714500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15</xdr:col>
      <xdr:colOff>504048</xdr:colOff>
      <xdr:row>12</xdr:row>
      <xdr:rowOff>644809</xdr:rowOff>
    </xdr:from>
    <xdr:to>
      <xdr:col>17</xdr:col>
      <xdr:colOff>1057</xdr:colOff>
      <xdr:row>13</xdr:row>
      <xdr:rowOff>17674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048" y="7912384"/>
          <a:ext cx="1716334" cy="80161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11</xdr:row>
      <xdr:rowOff>1371601</xdr:rowOff>
    </xdr:from>
    <xdr:to>
      <xdr:col>16</xdr:col>
      <xdr:colOff>1691217</xdr:colOff>
      <xdr:row>12</xdr:row>
      <xdr:rowOff>742951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7210426"/>
          <a:ext cx="1691217" cy="8001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13</xdr:row>
      <xdr:rowOff>0</xdr:rowOff>
    </xdr:from>
    <xdr:to>
      <xdr:col>17</xdr:col>
      <xdr:colOff>13255</xdr:colOff>
      <xdr:row>13</xdr:row>
      <xdr:rowOff>1400175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8696325"/>
          <a:ext cx="1727755" cy="14001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14</xdr:row>
      <xdr:rowOff>0</xdr:rowOff>
    </xdr:from>
    <xdr:to>
      <xdr:col>17</xdr:col>
      <xdr:colOff>22021</xdr:colOff>
      <xdr:row>14</xdr:row>
      <xdr:rowOff>1419225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A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10125075"/>
          <a:ext cx="1736521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15</xdr:row>
      <xdr:rowOff>0</xdr:rowOff>
    </xdr:from>
    <xdr:to>
      <xdr:col>17</xdr:col>
      <xdr:colOff>31751</xdr:colOff>
      <xdr:row>15</xdr:row>
      <xdr:rowOff>1400175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A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11553825"/>
          <a:ext cx="1746251" cy="14001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16</xdr:row>
      <xdr:rowOff>1</xdr:rowOff>
    </xdr:from>
    <xdr:to>
      <xdr:col>16</xdr:col>
      <xdr:colOff>1712384</xdr:colOff>
      <xdr:row>16</xdr:row>
      <xdr:rowOff>1409701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12982576"/>
          <a:ext cx="1712384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19050</xdr:colOff>
      <xdr:row>26</xdr:row>
      <xdr:rowOff>1160</xdr:rowOff>
    </xdr:from>
    <xdr:to>
      <xdr:col>17</xdr:col>
      <xdr:colOff>19375</xdr:colOff>
      <xdr:row>26</xdr:row>
      <xdr:rowOff>1419225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3550" y="25432910"/>
          <a:ext cx="1714825" cy="141806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212</xdr:colOff>
      <xdr:row>25</xdr:row>
      <xdr:rowOff>723900</xdr:rowOff>
    </xdr:from>
    <xdr:to>
      <xdr:col>17</xdr:col>
      <xdr:colOff>8246</xdr:colOff>
      <xdr:row>26</xdr:row>
      <xdr:rowOff>23130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A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8037" y="26565225"/>
          <a:ext cx="1722534" cy="72798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8245</xdr:colOff>
      <xdr:row>24</xdr:row>
      <xdr:rowOff>0</xdr:rowOff>
    </xdr:from>
    <xdr:to>
      <xdr:col>16</xdr:col>
      <xdr:colOff>1714216</xdr:colOff>
      <xdr:row>24</xdr:row>
      <xdr:rowOff>1409700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A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6070" y="24412575"/>
          <a:ext cx="1705971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25</xdr:row>
      <xdr:rowOff>2556</xdr:rowOff>
    </xdr:from>
    <xdr:to>
      <xdr:col>17</xdr:col>
      <xdr:colOff>41233</xdr:colOff>
      <xdr:row>25</xdr:row>
      <xdr:rowOff>714376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A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25843881"/>
          <a:ext cx="1755733" cy="71182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19</xdr:row>
      <xdr:rowOff>0</xdr:rowOff>
    </xdr:from>
    <xdr:to>
      <xdr:col>17</xdr:col>
      <xdr:colOff>8085</xdr:colOff>
      <xdr:row>19</xdr:row>
      <xdr:rowOff>1419225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A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17268825"/>
          <a:ext cx="1722585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18</xdr:row>
      <xdr:rowOff>0</xdr:rowOff>
    </xdr:from>
    <xdr:to>
      <xdr:col>17</xdr:col>
      <xdr:colOff>6061</xdr:colOff>
      <xdr:row>18</xdr:row>
      <xdr:rowOff>1409700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A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7825" y="15840075"/>
          <a:ext cx="1720561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16</xdr:col>
      <xdr:colOff>1714499</xdr:colOff>
      <xdr:row>28</xdr:row>
      <xdr:rowOff>1420826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0" y="30114875"/>
          <a:ext cx="1714499" cy="142082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29</xdr:row>
      <xdr:rowOff>1</xdr:rowOff>
    </xdr:from>
    <xdr:to>
      <xdr:col>16</xdr:col>
      <xdr:colOff>1714499</xdr:colOff>
      <xdr:row>30</xdr:row>
      <xdr:rowOff>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0" y="31543626"/>
          <a:ext cx="1714499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2</xdr:colOff>
      <xdr:row>30</xdr:row>
      <xdr:rowOff>1</xdr:rowOff>
    </xdr:from>
    <xdr:to>
      <xdr:col>17</xdr:col>
      <xdr:colOff>0</xdr:colOff>
      <xdr:row>31</xdr:row>
      <xdr:rowOff>10583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2" y="32972376"/>
          <a:ext cx="1714498" cy="1439332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</xdr:colOff>
      <xdr:row>31</xdr:row>
      <xdr:rowOff>0</xdr:rowOff>
    </xdr:from>
    <xdr:to>
      <xdr:col>17</xdr:col>
      <xdr:colOff>15875</xdr:colOff>
      <xdr:row>32</xdr:row>
      <xdr:rowOff>10582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1" y="34401125"/>
          <a:ext cx="1730374" cy="1439332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32</xdr:row>
      <xdr:rowOff>1</xdr:rowOff>
    </xdr:from>
    <xdr:to>
      <xdr:col>16</xdr:col>
      <xdr:colOff>1714499</xdr:colOff>
      <xdr:row>33</xdr:row>
      <xdr:rowOff>1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0" y="35829876"/>
          <a:ext cx="1714499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</xdr:colOff>
      <xdr:row>33</xdr:row>
      <xdr:rowOff>1</xdr:rowOff>
    </xdr:from>
    <xdr:to>
      <xdr:col>17</xdr:col>
      <xdr:colOff>0</xdr:colOff>
      <xdr:row>34</xdr:row>
      <xdr:rowOff>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1" y="37258626"/>
          <a:ext cx="1714499" cy="1428749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</xdr:colOff>
      <xdr:row>36</xdr:row>
      <xdr:rowOff>0</xdr:rowOff>
    </xdr:from>
    <xdr:to>
      <xdr:col>17</xdr:col>
      <xdr:colOff>15875</xdr:colOff>
      <xdr:row>37</xdr:row>
      <xdr:rowOff>38804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1" y="39068375"/>
          <a:ext cx="1730374" cy="146755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</xdr:colOff>
      <xdr:row>38</xdr:row>
      <xdr:rowOff>0</xdr:rowOff>
    </xdr:from>
    <xdr:to>
      <xdr:col>17</xdr:col>
      <xdr:colOff>15875</xdr:colOff>
      <xdr:row>39</xdr:row>
      <xdr:rowOff>10581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1" y="41925875"/>
          <a:ext cx="1730374" cy="1439331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39</xdr:row>
      <xdr:rowOff>0</xdr:rowOff>
    </xdr:from>
    <xdr:to>
      <xdr:col>17</xdr:col>
      <xdr:colOff>0</xdr:colOff>
      <xdr:row>40</xdr:row>
      <xdr:rowOff>10583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0" y="43354625"/>
          <a:ext cx="1714500" cy="1439333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</xdr:colOff>
      <xdr:row>39</xdr:row>
      <xdr:rowOff>1428749</xdr:rowOff>
    </xdr:from>
    <xdr:to>
      <xdr:col>17</xdr:col>
      <xdr:colOff>0</xdr:colOff>
      <xdr:row>41</xdr:row>
      <xdr:rowOff>15874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1" y="44783374"/>
          <a:ext cx="1714499" cy="14446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42</xdr:row>
      <xdr:rowOff>0</xdr:rowOff>
    </xdr:from>
    <xdr:to>
      <xdr:col>17</xdr:col>
      <xdr:colOff>0</xdr:colOff>
      <xdr:row>42</xdr:row>
      <xdr:rowOff>1404938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0" y="46513750"/>
          <a:ext cx="1714500" cy="1404938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43</xdr:row>
      <xdr:rowOff>0</xdr:rowOff>
    </xdr:from>
    <xdr:to>
      <xdr:col>16</xdr:col>
      <xdr:colOff>1714499</xdr:colOff>
      <xdr:row>43</xdr:row>
      <xdr:rowOff>1412875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0" y="47942500"/>
          <a:ext cx="1714499" cy="14128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44</xdr:row>
      <xdr:rowOff>0</xdr:rowOff>
    </xdr:from>
    <xdr:to>
      <xdr:col>16</xdr:col>
      <xdr:colOff>1714499</xdr:colOff>
      <xdr:row>44</xdr:row>
      <xdr:rowOff>1412875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000" y="49371250"/>
          <a:ext cx="1714499" cy="14128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38099</xdr:colOff>
      <xdr:row>19</xdr:row>
      <xdr:rowOff>1428749</xdr:rowOff>
    </xdr:from>
    <xdr:to>
      <xdr:col>16</xdr:col>
      <xdr:colOff>1685924</xdr:colOff>
      <xdr:row>20</xdr:row>
      <xdr:rowOff>1381124</xdr:rowOff>
    </xdr:to>
    <xdr:pic>
      <xdr:nvPicPr>
        <xdr:cNvPr id="31" name="Picture 30" descr="piring pastori 3.jpg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9372599" y="18697574"/>
          <a:ext cx="1647825" cy="1381125"/>
        </a:xfrm>
        <a:prstGeom prst="rect">
          <a:avLst/>
        </a:prstGeom>
      </xdr:spPr>
    </xdr:pic>
    <xdr:clientData/>
  </xdr:twoCellAnchor>
  <xdr:twoCellAnchor editAs="oneCell">
    <xdr:from>
      <xdr:col>16</xdr:col>
      <xdr:colOff>57150</xdr:colOff>
      <xdr:row>21</xdr:row>
      <xdr:rowOff>38103</xdr:rowOff>
    </xdr:from>
    <xdr:to>
      <xdr:col>16</xdr:col>
      <xdr:colOff>1695450</xdr:colOff>
      <xdr:row>21</xdr:row>
      <xdr:rowOff>1383745</xdr:rowOff>
    </xdr:to>
    <xdr:pic>
      <xdr:nvPicPr>
        <xdr:cNvPr id="32" name="Picture 31" descr="gelas pastori 3.jpg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 rot="5400000">
          <a:off x="9537979" y="20018099"/>
          <a:ext cx="1345642" cy="1638300"/>
        </a:xfrm>
        <a:prstGeom prst="rect">
          <a:avLst/>
        </a:prstGeom>
      </xdr:spPr>
    </xdr:pic>
    <xdr:clientData/>
  </xdr:twoCellAnchor>
  <xdr:twoCellAnchor editAs="oneCell">
    <xdr:from>
      <xdr:col>16</xdr:col>
      <xdr:colOff>57150</xdr:colOff>
      <xdr:row>27</xdr:row>
      <xdr:rowOff>57153</xdr:rowOff>
    </xdr:from>
    <xdr:to>
      <xdr:col>16</xdr:col>
      <xdr:colOff>1676400</xdr:colOff>
      <xdr:row>27</xdr:row>
      <xdr:rowOff>1383745</xdr:rowOff>
    </xdr:to>
    <xdr:pic>
      <xdr:nvPicPr>
        <xdr:cNvPr id="33" name="Picture 32" descr="IMG_20230611_172238.jpg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 rot="5400000">
          <a:off x="9537979" y="26771324"/>
          <a:ext cx="1326592" cy="1619250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19051</xdr:colOff>
      <xdr:row>34</xdr:row>
      <xdr:rowOff>19050</xdr:rowOff>
    </xdr:from>
    <xdr:to>
      <xdr:col>16</xdr:col>
      <xdr:colOff>1676400</xdr:colOff>
      <xdr:row>35</xdr:row>
      <xdr:rowOff>516255</xdr:rowOff>
    </xdr:to>
    <xdr:pic>
      <xdr:nvPicPr>
        <xdr:cNvPr id="34" name="Picture 33" descr="IMG_20230622_111234.jpg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9353551" y="36880800"/>
          <a:ext cx="1657349" cy="1097280"/>
        </a:xfrm>
        <a:prstGeom prst="rect">
          <a:avLst/>
        </a:prstGeom>
      </xdr:spPr>
    </xdr:pic>
    <xdr:clientData/>
  </xdr:twoCellAnchor>
  <xdr:twoCellAnchor editAs="oneCell">
    <xdr:from>
      <xdr:col>16</xdr:col>
      <xdr:colOff>56198</xdr:colOff>
      <xdr:row>17</xdr:row>
      <xdr:rowOff>28578</xdr:rowOff>
    </xdr:from>
    <xdr:to>
      <xdr:col>16</xdr:col>
      <xdr:colOff>1695449</xdr:colOff>
      <xdr:row>17</xdr:row>
      <xdr:rowOff>1391610</xdr:rowOff>
    </xdr:to>
    <xdr:pic>
      <xdr:nvPicPr>
        <xdr:cNvPr id="35" name="Picture 34" descr="IMG_20230706_102857.jpg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 rot="5400000">
          <a:off x="9528808" y="14301793"/>
          <a:ext cx="1363032" cy="163925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792955</xdr:colOff>
      <xdr:row>8</xdr:row>
      <xdr:rowOff>167880</xdr:rowOff>
    </xdr:from>
    <xdr:ext cx="914400" cy="267702"/>
    <xdr:sp macro="" textlink="">
      <xdr:nvSpPr>
        <xdr:cNvPr id="4" name="TextBox 3">
          <a:extLst>
            <a:ext uri="{FF2B5EF4-FFF2-40B4-BE49-F238E27FC236}">
              <a16:creationId xmlns:mc="http://schemas.openxmlformats.org/markup-compatibility/2006" xmlns:a16="http://schemas.microsoft.com/office/drawing/2014/main" xmlns="" xmlns:a14="http://schemas.microsoft.com/office/drawing/2010/main" id="{00000000-0008-0000-0A00-000004000000}"/>
            </a:ext>
          </a:extLst>
        </xdr:cNvPr>
        <xdr:cNvSpPr txBox="1"/>
      </xdr:nvSpPr>
      <xdr:spPr>
        <a:xfrm>
          <a:off x="2769393" y="2608661"/>
          <a:ext cx="914400" cy="26770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ctr">
          <a:spAutoFit/>
        </a:bodyPr>
        <a:lstStyle/>
        <a:p>
          <a:pPr algn="ctr"/>
          <a:r>
            <a:rPr lang="en-US" sz="1100" i="0">
              <a:latin typeface="+mn-lt"/>
            </a:rPr>
            <a:t>508</a:t>
          </a:r>
          <a:r>
            <a:rPr lang="en-US" sz="1100" b="0" i="0">
              <a:latin typeface="Cambria Math"/>
            </a:rPr>
            <a:t>𝑚^2</a:t>
          </a:r>
          <a:endParaRPr lang="en-US" sz="1100"/>
        </a:p>
      </xdr:txBody>
    </xdr:sp>
    <xdr:clientData/>
  </xdr:oneCellAnchor>
  <xdr:oneCellAnchor>
    <xdr:from>
      <xdr:col>3</xdr:col>
      <xdr:colOff>766761</xdr:colOff>
      <xdr:row>7</xdr:row>
      <xdr:rowOff>248841</xdr:rowOff>
    </xdr:from>
    <xdr:ext cx="914400" cy="267702"/>
    <xdr:sp macro="" textlink="">
      <xdr:nvSpPr>
        <xdr:cNvPr id="5" name="TextBox 4">
          <a:extLst>
            <a:ext uri="{FF2B5EF4-FFF2-40B4-BE49-F238E27FC236}">
              <a16:creationId xmlns:mc="http://schemas.openxmlformats.org/markup-compatibility/2006" xmlns:a16="http://schemas.microsoft.com/office/drawing/2014/main" xmlns="" xmlns:a14="http://schemas.microsoft.com/office/drawing/2010/main" id="{00000000-0008-0000-0A00-000005000000}"/>
            </a:ext>
          </a:extLst>
        </xdr:cNvPr>
        <xdr:cNvSpPr txBox="1"/>
      </xdr:nvSpPr>
      <xdr:spPr>
        <a:xfrm>
          <a:off x="2743199" y="1927622"/>
          <a:ext cx="914400" cy="26770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ctr">
          <a:spAutoFit/>
        </a:bodyPr>
        <a:lstStyle/>
        <a:p>
          <a:pPr algn="ctr"/>
          <a:r>
            <a:rPr lang="en-US" sz="1100" i="0" baseline="0">
              <a:latin typeface="+mn-lt"/>
            </a:rPr>
            <a:t>3489 </a:t>
          </a:r>
          <a:r>
            <a:rPr lang="en-US" sz="1100" b="0" i="0">
              <a:latin typeface="Cambria Math"/>
            </a:rPr>
            <a:t>𝑚^2</a:t>
          </a:r>
          <a:endParaRPr lang="en-US" sz="1100"/>
        </a:p>
      </xdr:txBody>
    </xdr:sp>
    <xdr:clientData/>
  </xdr:oneCellAnchor>
  <xdr:oneCellAnchor>
    <xdr:from>
      <xdr:col>3</xdr:col>
      <xdr:colOff>792955</xdr:colOff>
      <xdr:row>8</xdr:row>
      <xdr:rowOff>167880</xdr:rowOff>
    </xdr:from>
    <xdr:ext cx="914400" cy="267702"/>
    <xdr:sp macro="" textlink="">
      <xdr:nvSpPr>
        <xdr:cNvPr id="6" name="TextBox 5">
          <a:extLst>
            <a:ext uri="{FF2B5EF4-FFF2-40B4-BE49-F238E27FC236}">
              <a16:creationId xmlns:mc="http://schemas.openxmlformats.org/markup-compatibility/2006" xmlns:a14="http://schemas.microsoft.com/office/drawing/2010/main" xmlns="" xmlns:a16="http://schemas.microsoft.com/office/drawing/2014/main" id="{D706095F-4B4D-4341-8A7D-E248E8CB0D07}"/>
            </a:ext>
          </a:extLst>
        </xdr:cNvPr>
        <xdr:cNvSpPr txBox="1"/>
      </xdr:nvSpPr>
      <xdr:spPr>
        <a:xfrm>
          <a:off x="2856705" y="2517380"/>
          <a:ext cx="914400" cy="26770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ctr">
          <a:spAutoFit/>
        </a:bodyPr>
        <a:lstStyle/>
        <a:p>
          <a:pPr algn="ctr"/>
          <a:r>
            <a:rPr lang="en-US" sz="1100" i="0">
              <a:latin typeface="+mn-lt"/>
            </a:rPr>
            <a:t>508</a:t>
          </a:r>
          <a:r>
            <a:rPr lang="en-US" sz="1100" b="0" i="0">
              <a:latin typeface="Cambria Math"/>
            </a:rPr>
            <a:t>𝑚</a:t>
          </a:r>
          <a:r>
            <a:rPr lang="en-US" sz="1100" b="0" i="0">
              <a:latin typeface="Cambria Math" panose="02040503050406030204" pitchFamily="18" charset="0"/>
            </a:rPr>
            <a:t>^</a:t>
          </a:r>
          <a:r>
            <a:rPr lang="en-US" sz="1100" b="0" i="0">
              <a:latin typeface="Cambria Math"/>
            </a:rPr>
            <a:t>2</a:t>
          </a:r>
          <a:endParaRPr lang="en-US" sz="1100"/>
        </a:p>
      </xdr:txBody>
    </xdr:sp>
    <xdr:clientData/>
  </xdr:oneCellAnchor>
  <xdr:oneCellAnchor>
    <xdr:from>
      <xdr:col>3</xdr:col>
      <xdr:colOff>766761</xdr:colOff>
      <xdr:row>7</xdr:row>
      <xdr:rowOff>248841</xdr:rowOff>
    </xdr:from>
    <xdr:ext cx="914400" cy="267702"/>
    <xdr:sp macro="" textlink="">
      <xdr:nvSpPr>
        <xdr:cNvPr id="7" name="TextBox 6">
          <a:extLst>
            <a:ext uri="{FF2B5EF4-FFF2-40B4-BE49-F238E27FC236}">
              <a16:creationId xmlns:mc="http://schemas.openxmlformats.org/markup-compatibility/2006" xmlns:a14="http://schemas.microsoft.com/office/drawing/2010/main" xmlns="" xmlns:a16="http://schemas.microsoft.com/office/drawing/2014/main" id="{A5EBC497-B087-4014-8186-536E127D7415}"/>
            </a:ext>
          </a:extLst>
        </xdr:cNvPr>
        <xdr:cNvSpPr txBox="1"/>
      </xdr:nvSpPr>
      <xdr:spPr>
        <a:xfrm>
          <a:off x="2830511" y="1861741"/>
          <a:ext cx="914400" cy="26770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ctr">
          <a:spAutoFit/>
        </a:bodyPr>
        <a:lstStyle/>
        <a:p>
          <a:pPr algn="ctr"/>
          <a:r>
            <a:rPr lang="en-US" sz="1100" i="0" baseline="0">
              <a:latin typeface="+mn-lt"/>
            </a:rPr>
            <a:t>3489 </a:t>
          </a:r>
          <a:r>
            <a:rPr lang="en-US" sz="1100" b="0" i="0">
              <a:latin typeface="Cambria Math"/>
            </a:rPr>
            <a:t>𝑚</a:t>
          </a:r>
          <a:r>
            <a:rPr lang="en-US" sz="1100" b="0" i="0">
              <a:latin typeface="Cambria Math" panose="02040503050406030204" pitchFamily="18" charset="0"/>
            </a:rPr>
            <a:t>^</a:t>
          </a:r>
          <a:r>
            <a:rPr lang="en-US" sz="1100" b="0" i="0">
              <a:latin typeface="Cambria Math"/>
            </a:rPr>
            <a:t>2</a:t>
          </a:r>
          <a:endParaRPr lang="en-US" sz="1100"/>
        </a:p>
      </xdr:txBody>
    </xdr:sp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30956</xdr:colOff>
      <xdr:row>8</xdr:row>
      <xdr:rowOff>25002</xdr:rowOff>
    </xdr:from>
    <xdr:ext cx="914400" cy="267702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xmlns="" id="{00000000-0008-0000-0C00-000002000000}"/>
            </a:ext>
          </a:extLst>
        </xdr:cNvPr>
        <xdr:cNvSpPr txBox="1"/>
      </xdr:nvSpPr>
      <xdr:spPr>
        <a:xfrm>
          <a:off x="2817019" y="2180033"/>
          <a:ext cx="914400" cy="26770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ctr">
          <a:spAutoFit/>
        </a:bodyPr>
        <a:lstStyle/>
        <a:p>
          <a:pPr algn="ctr"/>
          <a:endParaRPr lang="en-US" sz="1100"/>
        </a:p>
      </xdr:txBody>
    </xdr:sp>
    <xdr:clientData/>
  </xdr:oneCellAnchor>
  <xdr:oneCellAnchor>
    <xdr:from>
      <xdr:col>3</xdr:col>
      <xdr:colOff>894558</xdr:colOff>
      <xdr:row>7</xdr:row>
      <xdr:rowOff>31354</xdr:rowOff>
    </xdr:from>
    <xdr:ext cx="914400" cy="267702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xmlns="" id="{00000000-0008-0000-0C00-000003000000}"/>
            </a:ext>
          </a:extLst>
        </xdr:cNvPr>
        <xdr:cNvSpPr txBox="1"/>
      </xdr:nvSpPr>
      <xdr:spPr>
        <a:xfrm>
          <a:off x="2920208" y="1580754"/>
          <a:ext cx="914400" cy="26770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ctr">
          <a:spAutoFit/>
        </a:bodyPr>
        <a:lstStyle/>
        <a:p>
          <a:pPr algn="ctr"/>
          <a:endParaRPr lang="en-US" sz="1100"/>
        </a:p>
      </xdr:txBody>
    </xdr:sp>
    <xdr:clientData/>
  </xdr:oneCellAnchor>
  <xdr:oneCellAnchor>
    <xdr:from>
      <xdr:col>3</xdr:col>
      <xdr:colOff>850106</xdr:colOff>
      <xdr:row>9</xdr:row>
      <xdr:rowOff>25002</xdr:rowOff>
    </xdr:from>
    <xdr:ext cx="914400" cy="267702"/>
    <xdr:sp macro="" textlink="">
      <xdr:nvSpPr>
        <xdr:cNvPr id="4" name="TextBox 3">
          <a:extLst>
            <a:ext uri="{FF2B5EF4-FFF2-40B4-BE49-F238E27FC236}">
              <a16:creationId xmlns:mc="http://schemas.openxmlformats.org/markup-compatibility/2006" xmlns:a14="http://schemas.microsoft.com/office/drawing/2010/main" xmlns="" xmlns:a16="http://schemas.microsoft.com/office/drawing/2014/main" id="{AD125D41-4859-442D-9371-8F9633333539}"/>
            </a:ext>
          </a:extLst>
        </xdr:cNvPr>
        <xdr:cNvSpPr txBox="1"/>
      </xdr:nvSpPr>
      <xdr:spPr>
        <a:xfrm>
          <a:off x="2875756" y="2488802"/>
          <a:ext cx="914400" cy="26770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ctr">
          <a:spAutoFit/>
        </a:bodyPr>
        <a:lstStyle/>
        <a:p>
          <a:pPr algn="ctr"/>
          <a:r>
            <a:rPr lang="en-US" sz="1100" i="0" baseline="0">
              <a:latin typeface="+mn-lt"/>
            </a:rPr>
            <a:t>48 </a:t>
          </a:r>
          <a:r>
            <a:rPr lang="en-US" sz="1100" b="0" i="0">
              <a:latin typeface="Cambria Math"/>
            </a:rPr>
            <a:t>𝑚</a:t>
          </a:r>
          <a:r>
            <a:rPr lang="en-US" sz="1100" b="0" i="0">
              <a:latin typeface="Cambria Math" panose="02040503050406030204" pitchFamily="18" charset="0"/>
            </a:rPr>
            <a:t>^</a:t>
          </a:r>
          <a:r>
            <a:rPr lang="en-US" sz="1100" b="0" i="0">
              <a:latin typeface="Cambria Math"/>
            </a:rPr>
            <a:t>2</a:t>
          </a:r>
          <a:endParaRPr lang="en-US" sz="1100"/>
        </a:p>
      </xdr:txBody>
    </xdr:sp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4680</xdr:colOff>
      <xdr:row>9</xdr:row>
      <xdr:rowOff>14432</xdr:rowOff>
    </xdr:from>
    <xdr:to>
      <xdr:col>16</xdr:col>
      <xdr:colOff>1705205</xdr:colOff>
      <xdr:row>10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62955" y="2062307"/>
          <a:ext cx="1700525" cy="1423843"/>
        </a:xfrm>
        <a:prstGeom prst="rect">
          <a:avLst/>
        </a:prstGeom>
        <a:solidFill>
          <a:schemeClr val="accent4">
            <a:lumMod val="40000"/>
            <a:lumOff val="60000"/>
          </a:schemeClr>
        </a:solidFill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35</xdr:row>
      <xdr:rowOff>1</xdr:rowOff>
    </xdr:from>
    <xdr:to>
      <xdr:col>17</xdr:col>
      <xdr:colOff>4585</xdr:colOff>
      <xdr:row>35</xdr:row>
      <xdr:rowOff>1400175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31127701"/>
          <a:ext cx="1719085" cy="1400174"/>
        </a:xfrm>
        <a:prstGeom prst="rect">
          <a:avLst/>
        </a:prstGeom>
        <a:solidFill>
          <a:schemeClr val="accent4">
            <a:lumMod val="40000"/>
            <a:lumOff val="60000"/>
          </a:schemeClr>
        </a:solidFill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</xdr:colOff>
      <xdr:row>83</xdr:row>
      <xdr:rowOff>0</xdr:rowOff>
    </xdr:from>
    <xdr:to>
      <xdr:col>17</xdr:col>
      <xdr:colOff>96</xdr:colOff>
      <xdr:row>83</xdr:row>
      <xdr:rowOff>1409700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6" y="89239725"/>
          <a:ext cx="1714595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9621</xdr:colOff>
      <xdr:row>84</xdr:row>
      <xdr:rowOff>9622</xdr:rowOff>
    </xdr:from>
    <xdr:to>
      <xdr:col>16</xdr:col>
      <xdr:colOff>1702953</xdr:colOff>
      <xdr:row>84</xdr:row>
      <xdr:rowOff>1419225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67896" y="90678097"/>
          <a:ext cx="1693332" cy="1409603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86</xdr:row>
      <xdr:rowOff>0</xdr:rowOff>
    </xdr:from>
    <xdr:to>
      <xdr:col>17</xdr:col>
      <xdr:colOff>9716</xdr:colOff>
      <xdr:row>86</xdr:row>
      <xdr:rowOff>1409700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E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93525975"/>
          <a:ext cx="1724216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66</xdr:row>
      <xdr:rowOff>1</xdr:rowOff>
    </xdr:from>
    <xdr:to>
      <xdr:col>16</xdr:col>
      <xdr:colOff>1702953</xdr:colOff>
      <xdr:row>66</xdr:row>
      <xdr:rowOff>1390650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68018026"/>
          <a:ext cx="1702953" cy="1390649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67</xdr:row>
      <xdr:rowOff>0</xdr:rowOff>
    </xdr:from>
    <xdr:to>
      <xdr:col>17</xdr:col>
      <xdr:colOff>9716</xdr:colOff>
      <xdr:row>67</xdr:row>
      <xdr:rowOff>1400175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69446775"/>
          <a:ext cx="1724216" cy="14001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73</xdr:row>
      <xdr:rowOff>0</xdr:rowOff>
    </xdr:from>
    <xdr:to>
      <xdr:col>17</xdr:col>
      <xdr:colOff>19338</xdr:colOff>
      <xdr:row>73</xdr:row>
      <xdr:rowOff>1419225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E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76076175"/>
          <a:ext cx="1733838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74</xdr:row>
      <xdr:rowOff>0</xdr:rowOff>
    </xdr:from>
    <xdr:to>
      <xdr:col>17</xdr:col>
      <xdr:colOff>9716</xdr:colOff>
      <xdr:row>74</xdr:row>
      <xdr:rowOff>1400176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E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77504925"/>
          <a:ext cx="1724216" cy="140017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9622</xdr:colOff>
      <xdr:row>50</xdr:row>
      <xdr:rowOff>447675</xdr:rowOff>
    </xdr:from>
    <xdr:to>
      <xdr:col>17</xdr:col>
      <xdr:colOff>28959</xdr:colOff>
      <xdr:row>52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E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67897" y="47758350"/>
          <a:ext cx="1733837" cy="14382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61</xdr:row>
      <xdr:rowOff>1</xdr:rowOff>
    </xdr:from>
    <xdr:to>
      <xdr:col>17</xdr:col>
      <xdr:colOff>19338</xdr:colOff>
      <xdr:row>61</xdr:row>
      <xdr:rowOff>1409701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E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60874276"/>
          <a:ext cx="1733838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21</xdr:row>
      <xdr:rowOff>9526</xdr:rowOff>
    </xdr:from>
    <xdr:to>
      <xdr:col>17</xdr:col>
      <xdr:colOff>38580</xdr:colOff>
      <xdr:row>22</xdr:row>
      <xdr:rowOff>9526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E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13925551"/>
          <a:ext cx="1753080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71</xdr:row>
      <xdr:rowOff>1</xdr:rowOff>
    </xdr:from>
    <xdr:to>
      <xdr:col>17</xdr:col>
      <xdr:colOff>28959</xdr:colOff>
      <xdr:row>72</xdr:row>
      <xdr:rowOff>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E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73218676"/>
          <a:ext cx="1743459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75</xdr:row>
      <xdr:rowOff>9620</xdr:rowOff>
    </xdr:from>
    <xdr:to>
      <xdr:col>17</xdr:col>
      <xdr:colOff>19338</xdr:colOff>
      <xdr:row>75</xdr:row>
      <xdr:rowOff>1419226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E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9058275" y="78943295"/>
          <a:ext cx="1733838" cy="140960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76</xdr:row>
      <xdr:rowOff>1</xdr:rowOff>
    </xdr:from>
    <xdr:to>
      <xdr:col>17</xdr:col>
      <xdr:colOff>28959</xdr:colOff>
      <xdr:row>76</xdr:row>
      <xdr:rowOff>1419225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E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80362426"/>
          <a:ext cx="1743459" cy="141922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76</xdr:row>
      <xdr:rowOff>1428749</xdr:rowOff>
    </xdr:from>
    <xdr:to>
      <xdr:col>17</xdr:col>
      <xdr:colOff>28959</xdr:colOff>
      <xdr:row>77</xdr:row>
      <xdr:rowOff>1419225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E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81791174"/>
          <a:ext cx="1743459" cy="141922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78</xdr:row>
      <xdr:rowOff>0</xdr:rowOff>
    </xdr:from>
    <xdr:to>
      <xdr:col>17</xdr:col>
      <xdr:colOff>28959</xdr:colOff>
      <xdr:row>78</xdr:row>
      <xdr:rowOff>1400175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E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83219925"/>
          <a:ext cx="1743459" cy="14001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15</xdr:row>
      <xdr:rowOff>1</xdr:rowOff>
    </xdr:from>
    <xdr:to>
      <xdr:col>17</xdr:col>
      <xdr:colOff>38580</xdr:colOff>
      <xdr:row>16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E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6467476"/>
          <a:ext cx="1753080" cy="1428749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20</xdr:row>
      <xdr:rowOff>1</xdr:rowOff>
    </xdr:from>
    <xdr:to>
      <xdr:col>17</xdr:col>
      <xdr:colOff>48201</xdr:colOff>
      <xdr:row>20</xdr:row>
      <xdr:rowOff>1409700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E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12487276"/>
          <a:ext cx="1762701" cy="1409699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18</xdr:row>
      <xdr:rowOff>0</xdr:rowOff>
    </xdr:from>
    <xdr:to>
      <xdr:col>17</xdr:col>
      <xdr:colOff>38580</xdr:colOff>
      <xdr:row>18</xdr:row>
      <xdr:rowOff>1409700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E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9629775"/>
          <a:ext cx="1753080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</xdr:colOff>
      <xdr:row>17</xdr:row>
      <xdr:rowOff>0</xdr:rowOff>
    </xdr:from>
    <xdr:to>
      <xdr:col>17</xdr:col>
      <xdr:colOff>48202</xdr:colOff>
      <xdr:row>17</xdr:row>
      <xdr:rowOff>1419225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E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6" y="8201025"/>
          <a:ext cx="1762701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29</xdr:row>
      <xdr:rowOff>1</xdr:rowOff>
    </xdr:from>
    <xdr:to>
      <xdr:col>17</xdr:col>
      <xdr:colOff>28959</xdr:colOff>
      <xdr:row>29</xdr:row>
      <xdr:rowOff>1400175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E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25346026"/>
          <a:ext cx="1743459" cy="140017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33</xdr:row>
      <xdr:rowOff>0</xdr:rowOff>
    </xdr:from>
    <xdr:to>
      <xdr:col>17</xdr:col>
      <xdr:colOff>19338</xdr:colOff>
      <xdr:row>34</xdr:row>
      <xdr:rowOff>9525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00000000-0008-0000-0E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29089350"/>
          <a:ext cx="1733838" cy="14382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19</xdr:row>
      <xdr:rowOff>2</xdr:rowOff>
    </xdr:from>
    <xdr:to>
      <xdr:col>17</xdr:col>
      <xdr:colOff>38580</xdr:colOff>
      <xdr:row>19</xdr:row>
      <xdr:rowOff>1419226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E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11058527"/>
          <a:ext cx="1753080" cy="141922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70</xdr:row>
      <xdr:rowOff>1</xdr:rowOff>
    </xdr:from>
    <xdr:to>
      <xdr:col>17</xdr:col>
      <xdr:colOff>38580</xdr:colOff>
      <xdr:row>70</xdr:row>
      <xdr:rowOff>1419225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xmlns="" id="{00000000-0008-0000-0E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71789926"/>
          <a:ext cx="1753080" cy="141922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43</xdr:row>
      <xdr:rowOff>0</xdr:rowOff>
    </xdr:from>
    <xdr:to>
      <xdr:col>17</xdr:col>
      <xdr:colOff>38580</xdr:colOff>
      <xdr:row>43</xdr:row>
      <xdr:rowOff>1419225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E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39614475"/>
          <a:ext cx="1753080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42</xdr:row>
      <xdr:rowOff>0</xdr:rowOff>
    </xdr:from>
    <xdr:to>
      <xdr:col>17</xdr:col>
      <xdr:colOff>48201</xdr:colOff>
      <xdr:row>42</xdr:row>
      <xdr:rowOff>1419225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E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38185725"/>
          <a:ext cx="1762701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25</xdr:row>
      <xdr:rowOff>1</xdr:rowOff>
    </xdr:from>
    <xdr:to>
      <xdr:col>17</xdr:col>
      <xdr:colOff>9716</xdr:colOff>
      <xdr:row>25</xdr:row>
      <xdr:rowOff>1409701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E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19631026"/>
          <a:ext cx="1724216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37</xdr:row>
      <xdr:rowOff>1</xdr:rowOff>
    </xdr:from>
    <xdr:to>
      <xdr:col>17</xdr:col>
      <xdr:colOff>38580</xdr:colOff>
      <xdr:row>38</xdr:row>
      <xdr:rowOff>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E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33004126"/>
          <a:ext cx="1753080" cy="141922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27</xdr:row>
      <xdr:rowOff>1</xdr:rowOff>
    </xdr:from>
    <xdr:to>
      <xdr:col>17</xdr:col>
      <xdr:colOff>48201</xdr:colOff>
      <xdr:row>27</xdr:row>
      <xdr:rowOff>1390651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E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22488526"/>
          <a:ext cx="1762701" cy="13906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48</xdr:row>
      <xdr:rowOff>0</xdr:rowOff>
    </xdr:from>
    <xdr:to>
      <xdr:col>17</xdr:col>
      <xdr:colOff>9525</xdr:colOff>
      <xdr:row>48</xdr:row>
      <xdr:rowOff>1419225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E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44453175"/>
          <a:ext cx="1724025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38</xdr:row>
      <xdr:rowOff>0</xdr:rowOff>
    </xdr:from>
    <xdr:to>
      <xdr:col>17</xdr:col>
      <xdr:colOff>28959</xdr:colOff>
      <xdr:row>39</xdr:row>
      <xdr:rowOff>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E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34423350"/>
          <a:ext cx="1743459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15</xdr:col>
      <xdr:colOff>509933</xdr:colOff>
      <xdr:row>48</xdr:row>
      <xdr:rowOff>1428654</xdr:rowOff>
    </xdr:from>
    <xdr:to>
      <xdr:col>17</xdr:col>
      <xdr:colOff>9525</xdr:colOff>
      <xdr:row>49</xdr:row>
      <xdr:rowOff>1409700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xmlns="" id="{00000000-0008-0000-0E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4333" y="45881829"/>
          <a:ext cx="1737967" cy="140979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46</xdr:row>
      <xdr:rowOff>0</xdr:rowOff>
    </xdr:from>
    <xdr:to>
      <xdr:col>17</xdr:col>
      <xdr:colOff>48201</xdr:colOff>
      <xdr:row>46</xdr:row>
      <xdr:rowOff>1409700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E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42414825"/>
          <a:ext cx="1762701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55</xdr:row>
      <xdr:rowOff>0</xdr:rowOff>
    </xdr:from>
    <xdr:to>
      <xdr:col>17</xdr:col>
      <xdr:colOff>28959</xdr:colOff>
      <xdr:row>56</xdr:row>
      <xdr:rowOff>9525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E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52358925"/>
          <a:ext cx="1743459" cy="14382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52</xdr:row>
      <xdr:rowOff>2</xdr:rowOff>
    </xdr:from>
    <xdr:to>
      <xdr:col>17</xdr:col>
      <xdr:colOff>9716</xdr:colOff>
      <xdr:row>52</xdr:row>
      <xdr:rowOff>1419226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E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49196627"/>
          <a:ext cx="1724216" cy="141922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12</xdr:row>
      <xdr:rowOff>0</xdr:rowOff>
    </xdr:from>
    <xdr:to>
      <xdr:col>17</xdr:col>
      <xdr:colOff>38580</xdr:colOff>
      <xdr:row>13</xdr:row>
      <xdr:rowOff>9525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00000000-0008-0000-0E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4429125"/>
          <a:ext cx="1753080" cy="14382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31</xdr:row>
      <xdr:rowOff>1</xdr:rowOff>
    </xdr:from>
    <xdr:to>
      <xdr:col>17</xdr:col>
      <xdr:colOff>95</xdr:colOff>
      <xdr:row>31</xdr:row>
      <xdr:rowOff>1390651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E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27231976"/>
          <a:ext cx="1714595" cy="13906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72</xdr:row>
      <xdr:rowOff>0</xdr:rowOff>
    </xdr:from>
    <xdr:to>
      <xdr:col>17</xdr:col>
      <xdr:colOff>48201</xdr:colOff>
      <xdr:row>73</xdr:row>
      <xdr:rowOff>9525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xmlns="" id="{00000000-0008-0000-0E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74647425"/>
          <a:ext cx="1762701" cy="14382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41</xdr:row>
      <xdr:rowOff>1</xdr:rowOff>
    </xdr:from>
    <xdr:to>
      <xdr:col>17</xdr:col>
      <xdr:colOff>48201</xdr:colOff>
      <xdr:row>41</xdr:row>
      <xdr:rowOff>1409700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E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36756976"/>
          <a:ext cx="1762701" cy="1409699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81</xdr:row>
      <xdr:rowOff>0</xdr:rowOff>
    </xdr:from>
    <xdr:to>
      <xdr:col>17</xdr:col>
      <xdr:colOff>28959</xdr:colOff>
      <xdr:row>81</xdr:row>
      <xdr:rowOff>1419225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xmlns="" id="{00000000-0008-0000-0E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86382225"/>
          <a:ext cx="1743459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26</xdr:row>
      <xdr:rowOff>0</xdr:rowOff>
    </xdr:from>
    <xdr:to>
      <xdr:col>17</xdr:col>
      <xdr:colOff>57823</xdr:colOff>
      <xdr:row>26</xdr:row>
      <xdr:rowOff>1419225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E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21059775"/>
          <a:ext cx="1772323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53</xdr:row>
      <xdr:rowOff>0</xdr:rowOff>
    </xdr:from>
    <xdr:to>
      <xdr:col>17</xdr:col>
      <xdr:colOff>19338</xdr:colOff>
      <xdr:row>53</xdr:row>
      <xdr:rowOff>1419225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xmlns="" id="{00000000-0008-0000-0E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50625375"/>
          <a:ext cx="1733838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15</xdr:col>
      <xdr:colOff>520316</xdr:colOff>
      <xdr:row>82</xdr:row>
      <xdr:rowOff>19244</xdr:rowOff>
    </xdr:from>
    <xdr:to>
      <xdr:col>17</xdr:col>
      <xdr:colOff>57825</xdr:colOff>
      <xdr:row>82</xdr:row>
      <xdr:rowOff>1419226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xmlns="" id="{00000000-0008-0000-0E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4716" y="87830219"/>
          <a:ext cx="1775884" cy="1399982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85</xdr:row>
      <xdr:rowOff>0</xdr:rowOff>
    </xdr:from>
    <xdr:to>
      <xdr:col>17</xdr:col>
      <xdr:colOff>38580</xdr:colOff>
      <xdr:row>85</xdr:row>
      <xdr:rowOff>1419225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xmlns="" id="{00000000-0008-0000-0E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92097225"/>
          <a:ext cx="1753080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59</xdr:row>
      <xdr:rowOff>1</xdr:rowOff>
    </xdr:from>
    <xdr:to>
      <xdr:col>17</xdr:col>
      <xdr:colOff>38580</xdr:colOff>
      <xdr:row>60</xdr:row>
      <xdr:rowOff>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E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58016776"/>
          <a:ext cx="1753080" cy="1428749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60</xdr:row>
      <xdr:rowOff>1</xdr:rowOff>
    </xdr:from>
    <xdr:to>
      <xdr:col>17</xdr:col>
      <xdr:colOff>28959</xdr:colOff>
      <xdr:row>61</xdr:row>
      <xdr:rowOff>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xmlns="" id="{00000000-0008-0000-0E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59445526"/>
          <a:ext cx="1743459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58</xdr:row>
      <xdr:rowOff>2</xdr:rowOff>
    </xdr:from>
    <xdr:to>
      <xdr:col>17</xdr:col>
      <xdr:colOff>9525</xdr:colOff>
      <xdr:row>58</xdr:row>
      <xdr:rowOff>1419226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E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56588027"/>
          <a:ext cx="1724025" cy="141922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935</xdr:colOff>
      <xdr:row>27</xdr:row>
      <xdr:rowOff>1428553</xdr:rowOff>
    </xdr:from>
    <xdr:to>
      <xdr:col>17</xdr:col>
      <xdr:colOff>57728</xdr:colOff>
      <xdr:row>28</xdr:row>
      <xdr:rowOff>1400174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E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9244671" y="23731617"/>
          <a:ext cx="1400371" cy="1771293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15</xdr:col>
      <xdr:colOff>520320</xdr:colOff>
      <xdr:row>56</xdr:row>
      <xdr:rowOff>28862</xdr:rowOff>
    </xdr:from>
    <xdr:to>
      <xdr:col>17</xdr:col>
      <xdr:colOff>19343</xdr:colOff>
      <xdr:row>57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xmlns="" id="{00000000-0008-0000-0E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9223475" y="53647782"/>
          <a:ext cx="1399888" cy="1737398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1129</xdr:colOff>
      <xdr:row>24</xdr:row>
      <xdr:rowOff>14456</xdr:rowOff>
    </xdr:from>
    <xdr:to>
      <xdr:col>17</xdr:col>
      <xdr:colOff>28963</xdr:colOff>
      <xdr:row>24</xdr:row>
      <xdr:rowOff>1409700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00000000-0008-0000-0E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9232949" y="18043186"/>
          <a:ext cx="1395244" cy="174233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62</xdr:row>
      <xdr:rowOff>2</xdr:rowOff>
    </xdr:from>
    <xdr:to>
      <xdr:col>17</xdr:col>
      <xdr:colOff>19338</xdr:colOff>
      <xdr:row>62</xdr:row>
      <xdr:rowOff>1419226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E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62303027"/>
          <a:ext cx="1733838" cy="141922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63</xdr:row>
      <xdr:rowOff>2</xdr:rowOff>
    </xdr:from>
    <xdr:to>
      <xdr:col>17</xdr:col>
      <xdr:colOff>57823</xdr:colOff>
      <xdr:row>63</xdr:row>
      <xdr:rowOff>1409700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E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63731777"/>
          <a:ext cx="1772323" cy="1409698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80</xdr:row>
      <xdr:rowOff>1</xdr:rowOff>
    </xdr:from>
    <xdr:to>
      <xdr:col>17</xdr:col>
      <xdr:colOff>48202</xdr:colOff>
      <xdr:row>81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xmlns="" id="{00000000-0008-0000-0E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84953476"/>
          <a:ext cx="1762702" cy="1428749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23</xdr:row>
      <xdr:rowOff>1</xdr:rowOff>
    </xdr:from>
    <xdr:to>
      <xdr:col>17</xdr:col>
      <xdr:colOff>57823</xdr:colOff>
      <xdr:row>23</xdr:row>
      <xdr:rowOff>1409701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xmlns="" id="{00000000-0008-0000-0E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16773526"/>
          <a:ext cx="1772323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22</xdr:row>
      <xdr:rowOff>1</xdr:rowOff>
    </xdr:from>
    <xdr:to>
      <xdr:col>17</xdr:col>
      <xdr:colOff>28959</xdr:colOff>
      <xdr:row>22</xdr:row>
      <xdr:rowOff>1409700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E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15344776"/>
          <a:ext cx="1743459" cy="1409699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64</xdr:row>
      <xdr:rowOff>0</xdr:rowOff>
    </xdr:from>
    <xdr:to>
      <xdr:col>17</xdr:col>
      <xdr:colOff>28959</xdr:colOff>
      <xdr:row>65</xdr:row>
      <xdr:rowOff>9525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E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65160525"/>
          <a:ext cx="1743459" cy="14382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12</xdr:row>
      <xdr:rowOff>0</xdr:rowOff>
    </xdr:from>
    <xdr:to>
      <xdr:col>17</xdr:col>
      <xdr:colOff>18711</xdr:colOff>
      <xdr:row>13</xdr:row>
      <xdr:rowOff>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0" y="3124200"/>
          <a:ext cx="1733211" cy="1428751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16</xdr:row>
      <xdr:rowOff>0</xdr:rowOff>
    </xdr:from>
    <xdr:to>
      <xdr:col>17</xdr:col>
      <xdr:colOff>0</xdr:colOff>
      <xdr:row>16</xdr:row>
      <xdr:rowOff>1397000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0" y="5657850"/>
          <a:ext cx="1714500" cy="13970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20</xdr:row>
      <xdr:rowOff>0</xdr:rowOff>
    </xdr:from>
    <xdr:to>
      <xdr:col>16</xdr:col>
      <xdr:colOff>1712120</xdr:colOff>
      <xdr:row>21</xdr:row>
      <xdr:rowOff>2009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0" y="8001000"/>
          <a:ext cx="1712120" cy="1430759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28575</xdr:colOff>
      <xdr:row>7</xdr:row>
      <xdr:rowOff>0</xdr:rowOff>
    </xdr:from>
    <xdr:to>
      <xdr:col>16</xdr:col>
      <xdr:colOff>1676400</xdr:colOff>
      <xdr:row>7</xdr:row>
      <xdr:rowOff>1266825</xdr:rowOff>
    </xdr:to>
    <xdr:pic>
      <xdr:nvPicPr>
        <xdr:cNvPr id="5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448800" y="1676400"/>
          <a:ext cx="1647825" cy="1266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19051</xdr:colOff>
      <xdr:row>8</xdr:row>
      <xdr:rowOff>0</xdr:rowOff>
    </xdr:from>
    <xdr:to>
      <xdr:col>16</xdr:col>
      <xdr:colOff>1704975</xdr:colOff>
      <xdr:row>8</xdr:row>
      <xdr:rowOff>914400</xdr:rowOff>
    </xdr:to>
    <xdr:pic>
      <xdr:nvPicPr>
        <xdr:cNvPr id="6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9439276" y="2952750"/>
          <a:ext cx="1685924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9</xdr:row>
      <xdr:rowOff>0</xdr:rowOff>
    </xdr:from>
    <xdr:to>
      <xdr:col>16</xdr:col>
      <xdr:colOff>1704975</xdr:colOff>
      <xdr:row>9</xdr:row>
      <xdr:rowOff>1219200</xdr:rowOff>
    </xdr:to>
    <xdr:pic>
      <xdr:nvPicPr>
        <xdr:cNvPr id="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t="5733" r="-5946" b="14014"/>
        <a:stretch>
          <a:fillRect/>
        </a:stretch>
      </xdr:blipFill>
      <xdr:spPr bwMode="auto">
        <a:xfrm>
          <a:off x="9420225" y="3886200"/>
          <a:ext cx="1704975" cy="1219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10</xdr:row>
      <xdr:rowOff>0</xdr:rowOff>
    </xdr:from>
    <xdr:to>
      <xdr:col>17</xdr:col>
      <xdr:colOff>57150</xdr:colOff>
      <xdr:row>10</xdr:row>
      <xdr:rowOff>1276350</xdr:rowOff>
    </xdr:to>
    <xdr:pic>
      <xdr:nvPicPr>
        <xdr:cNvPr id="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9420225" y="5133975"/>
          <a:ext cx="1771650" cy="12763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15</xdr:col>
      <xdr:colOff>723899</xdr:colOff>
      <xdr:row>13</xdr:row>
      <xdr:rowOff>0</xdr:rowOff>
    </xdr:from>
    <xdr:to>
      <xdr:col>17</xdr:col>
      <xdr:colOff>28574</xdr:colOff>
      <xdr:row>14</xdr:row>
      <xdr:rowOff>0</xdr:rowOff>
    </xdr:to>
    <xdr:pic>
      <xdr:nvPicPr>
        <xdr:cNvPr id="9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 l="10980" t="43620" b="22787"/>
        <a:stretch>
          <a:fillRect/>
        </a:stretch>
      </xdr:blipFill>
      <xdr:spPr bwMode="auto">
        <a:xfrm>
          <a:off x="9420224" y="8039100"/>
          <a:ext cx="1743075" cy="885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723899</xdr:colOff>
      <xdr:row>15</xdr:row>
      <xdr:rowOff>0</xdr:rowOff>
    </xdr:from>
    <xdr:to>
      <xdr:col>17</xdr:col>
      <xdr:colOff>9524</xdr:colOff>
      <xdr:row>15</xdr:row>
      <xdr:rowOff>1181100</xdr:rowOff>
    </xdr:to>
    <xdr:pic>
      <xdr:nvPicPr>
        <xdr:cNvPr id="10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b="40404"/>
        <a:stretch>
          <a:fillRect/>
        </a:stretch>
      </xdr:blipFill>
      <xdr:spPr bwMode="auto">
        <a:xfrm>
          <a:off x="9420224" y="9382125"/>
          <a:ext cx="1724025" cy="11811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9</xdr:row>
      <xdr:rowOff>0</xdr:rowOff>
    </xdr:from>
    <xdr:to>
      <xdr:col>16</xdr:col>
      <xdr:colOff>1709739</xdr:colOff>
      <xdr:row>10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5425" y="2286000"/>
          <a:ext cx="1709739" cy="14382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19</xdr:row>
      <xdr:rowOff>0</xdr:rowOff>
    </xdr:from>
    <xdr:to>
      <xdr:col>17</xdr:col>
      <xdr:colOff>19050</xdr:colOff>
      <xdr:row>19</xdr:row>
      <xdr:rowOff>1414464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5425" y="7677150"/>
          <a:ext cx="1733550" cy="141446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38100</xdr:colOff>
      <xdr:row>10</xdr:row>
      <xdr:rowOff>28575</xdr:rowOff>
    </xdr:from>
    <xdr:to>
      <xdr:col>17</xdr:col>
      <xdr:colOff>0</xdr:colOff>
      <xdr:row>10</xdr:row>
      <xdr:rowOff>1181100</xdr:rowOff>
    </xdr:to>
    <xdr:pic>
      <xdr:nvPicPr>
        <xdr:cNvPr id="5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l="20583" r="7069"/>
        <a:stretch>
          <a:fillRect/>
        </a:stretch>
      </xdr:blipFill>
      <xdr:spPr bwMode="auto">
        <a:xfrm>
          <a:off x="9315450" y="3629025"/>
          <a:ext cx="1676400" cy="1152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11</xdr:row>
      <xdr:rowOff>0</xdr:rowOff>
    </xdr:from>
    <xdr:to>
      <xdr:col>16</xdr:col>
      <xdr:colOff>1676400</xdr:colOff>
      <xdr:row>12</xdr:row>
      <xdr:rowOff>19050</xdr:rowOff>
    </xdr:to>
    <xdr:pic>
      <xdr:nvPicPr>
        <xdr:cNvPr id="6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 l="41740" r="15985"/>
        <a:stretch>
          <a:fillRect/>
        </a:stretch>
      </xdr:blipFill>
      <xdr:spPr bwMode="auto">
        <a:xfrm rot="5400013">
          <a:off x="9315450" y="4762500"/>
          <a:ext cx="1600200" cy="16764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12</xdr:row>
      <xdr:rowOff>0</xdr:rowOff>
    </xdr:from>
    <xdr:to>
      <xdr:col>16</xdr:col>
      <xdr:colOff>1704975</xdr:colOff>
      <xdr:row>12</xdr:row>
      <xdr:rowOff>1381125</xdr:rowOff>
    </xdr:to>
    <xdr:pic>
      <xdr:nvPicPr>
        <xdr:cNvPr id="7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l="6754" r="16557"/>
        <a:stretch>
          <a:fillRect/>
        </a:stretch>
      </xdr:blipFill>
      <xdr:spPr bwMode="auto">
        <a:xfrm>
          <a:off x="9277350" y="6381750"/>
          <a:ext cx="1704975" cy="1381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13</xdr:row>
      <xdr:rowOff>0</xdr:rowOff>
    </xdr:from>
    <xdr:to>
      <xdr:col>17</xdr:col>
      <xdr:colOff>47625</xdr:colOff>
      <xdr:row>14</xdr:row>
      <xdr:rowOff>0</xdr:rowOff>
    </xdr:to>
    <xdr:pic>
      <xdr:nvPicPr>
        <xdr:cNvPr id="8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t="14719" b="44589"/>
        <a:stretch>
          <a:fillRect/>
        </a:stretch>
      </xdr:blipFill>
      <xdr:spPr bwMode="auto">
        <a:xfrm>
          <a:off x="9277350" y="7781925"/>
          <a:ext cx="1762125" cy="16859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28575</xdr:colOff>
      <xdr:row>15</xdr:row>
      <xdr:rowOff>19050</xdr:rowOff>
    </xdr:from>
    <xdr:to>
      <xdr:col>16</xdr:col>
      <xdr:colOff>1695450</xdr:colOff>
      <xdr:row>16</xdr:row>
      <xdr:rowOff>0</xdr:rowOff>
    </xdr:to>
    <xdr:pic>
      <xdr:nvPicPr>
        <xdr:cNvPr id="10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l="11069" t="21646" r="15472" b="15036"/>
        <a:stretch>
          <a:fillRect/>
        </a:stretch>
      </xdr:blipFill>
      <xdr:spPr bwMode="auto">
        <a:xfrm>
          <a:off x="9305925" y="10267950"/>
          <a:ext cx="16668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28576</xdr:colOff>
      <xdr:row>14</xdr:row>
      <xdr:rowOff>0</xdr:rowOff>
    </xdr:from>
    <xdr:to>
      <xdr:col>16</xdr:col>
      <xdr:colOff>1704975</xdr:colOff>
      <xdr:row>14</xdr:row>
      <xdr:rowOff>752475</xdr:rowOff>
    </xdr:to>
    <xdr:pic>
      <xdr:nvPicPr>
        <xdr:cNvPr id="12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t="74043" r="12862"/>
        <a:stretch>
          <a:fillRect/>
        </a:stretch>
      </xdr:blipFill>
      <xdr:spPr bwMode="auto">
        <a:xfrm>
          <a:off x="9305926" y="9467850"/>
          <a:ext cx="1676399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57148</xdr:colOff>
      <xdr:row>17</xdr:row>
      <xdr:rowOff>2</xdr:rowOff>
    </xdr:from>
    <xdr:to>
      <xdr:col>16</xdr:col>
      <xdr:colOff>1685922</xdr:colOff>
      <xdr:row>17</xdr:row>
      <xdr:rowOff>781052</xdr:rowOff>
    </xdr:to>
    <xdr:pic>
      <xdr:nvPicPr>
        <xdr:cNvPr id="13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l="37500" t="6046"/>
        <a:stretch>
          <a:fillRect/>
        </a:stretch>
      </xdr:blipFill>
      <xdr:spPr bwMode="auto">
        <a:xfrm rot="5400013">
          <a:off x="9758360" y="11225215"/>
          <a:ext cx="781050" cy="16287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28575</xdr:colOff>
      <xdr:row>18</xdr:row>
      <xdr:rowOff>0</xdr:rowOff>
    </xdr:from>
    <xdr:to>
      <xdr:col>16</xdr:col>
      <xdr:colOff>1695450</xdr:colOff>
      <xdr:row>18</xdr:row>
      <xdr:rowOff>1209675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l="8572" t="14619" b="4364"/>
        <a:stretch>
          <a:fillRect/>
        </a:stretch>
      </xdr:blipFill>
      <xdr:spPr bwMode="auto">
        <a:xfrm>
          <a:off x="9305925" y="12449175"/>
          <a:ext cx="1666875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523875</xdr:colOff>
      <xdr:row>20</xdr:row>
      <xdr:rowOff>0</xdr:rowOff>
    </xdr:from>
    <xdr:to>
      <xdr:col>16</xdr:col>
      <xdr:colOff>1676400</xdr:colOff>
      <xdr:row>20</xdr:row>
      <xdr:rowOff>800100</xdr:rowOff>
    </xdr:to>
    <xdr:pic>
      <xdr:nvPicPr>
        <xdr:cNvPr id="15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9248775" y="15106650"/>
          <a:ext cx="1704975" cy="8001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21</xdr:row>
      <xdr:rowOff>0</xdr:rowOff>
    </xdr:from>
    <xdr:to>
      <xdr:col>17</xdr:col>
      <xdr:colOff>9525</xdr:colOff>
      <xdr:row>22</xdr:row>
      <xdr:rowOff>19050</xdr:rowOff>
    </xdr:to>
    <xdr:pic>
      <xdr:nvPicPr>
        <xdr:cNvPr id="16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 rot="5400013">
          <a:off x="9572625" y="15621000"/>
          <a:ext cx="1133475" cy="17240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25</xdr:row>
      <xdr:rowOff>0</xdr:rowOff>
    </xdr:from>
    <xdr:to>
      <xdr:col>16</xdr:col>
      <xdr:colOff>1676400</xdr:colOff>
      <xdr:row>25</xdr:row>
      <xdr:rowOff>1057275</xdr:rowOff>
    </xdr:to>
    <xdr:pic>
      <xdr:nvPicPr>
        <xdr:cNvPr id="17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 t="30151" b="30077"/>
        <a:stretch>
          <a:fillRect/>
        </a:stretch>
      </xdr:blipFill>
      <xdr:spPr bwMode="auto">
        <a:xfrm>
          <a:off x="9277350" y="18402300"/>
          <a:ext cx="1676400" cy="1057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8</xdr:row>
      <xdr:rowOff>0</xdr:rowOff>
    </xdr:from>
    <xdr:to>
      <xdr:col>17</xdr:col>
      <xdr:colOff>7144</xdr:colOff>
      <xdr:row>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8750" y="3116036"/>
          <a:ext cx="1721644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40480</xdr:colOff>
      <xdr:row>9</xdr:row>
      <xdr:rowOff>85724</xdr:rowOff>
    </xdr:from>
    <xdr:to>
      <xdr:col>17</xdr:col>
      <xdr:colOff>21429</xdr:colOff>
      <xdr:row>10</xdr:row>
      <xdr:rowOff>47624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9230" y="4630510"/>
          <a:ext cx="1695449" cy="13906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45243</xdr:colOff>
      <xdr:row>9</xdr:row>
      <xdr:rowOff>1419224</xdr:rowOff>
    </xdr:from>
    <xdr:to>
      <xdr:col>17</xdr:col>
      <xdr:colOff>33813</xdr:colOff>
      <xdr:row>10</xdr:row>
      <xdr:rowOff>1428749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3993" y="5964010"/>
          <a:ext cx="1703070" cy="14382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15</xdr:row>
      <xdr:rowOff>0</xdr:rowOff>
    </xdr:from>
    <xdr:to>
      <xdr:col>16</xdr:col>
      <xdr:colOff>1712119</xdr:colOff>
      <xdr:row>15</xdr:row>
      <xdr:rowOff>1419225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8750" y="8763000"/>
          <a:ext cx="1712119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18</xdr:row>
      <xdr:rowOff>0</xdr:rowOff>
    </xdr:from>
    <xdr:to>
      <xdr:col>17</xdr:col>
      <xdr:colOff>0</xdr:colOff>
      <xdr:row>19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8750" y="10695214"/>
          <a:ext cx="1714500" cy="14382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20</xdr:row>
      <xdr:rowOff>0</xdr:rowOff>
    </xdr:from>
    <xdr:to>
      <xdr:col>17</xdr:col>
      <xdr:colOff>9525</xdr:colOff>
      <xdr:row>21</xdr:row>
      <xdr:rowOff>18371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8750" y="12436929"/>
          <a:ext cx="1724025" cy="1433513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21</xdr:row>
      <xdr:rowOff>0</xdr:rowOff>
    </xdr:from>
    <xdr:to>
      <xdr:col>16</xdr:col>
      <xdr:colOff>1682750</xdr:colOff>
      <xdr:row>21</xdr:row>
      <xdr:rowOff>1397000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64625" y="13858875"/>
          <a:ext cx="1682750" cy="13970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30</xdr:row>
      <xdr:rowOff>1</xdr:rowOff>
    </xdr:from>
    <xdr:to>
      <xdr:col>16</xdr:col>
      <xdr:colOff>1682749</xdr:colOff>
      <xdr:row>30</xdr:row>
      <xdr:rowOff>1397001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64625" y="17938751"/>
          <a:ext cx="1682749" cy="13970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7</xdr:row>
      <xdr:rowOff>0</xdr:rowOff>
    </xdr:from>
    <xdr:to>
      <xdr:col>16</xdr:col>
      <xdr:colOff>1695450</xdr:colOff>
      <xdr:row>8</xdr:row>
      <xdr:rowOff>0</xdr:rowOff>
    </xdr:to>
    <xdr:pic>
      <xdr:nvPicPr>
        <xdr:cNvPr id="11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 l="15491" t="3255" r="16078" b="5991"/>
        <a:stretch>
          <a:fillRect/>
        </a:stretch>
      </xdr:blipFill>
      <xdr:spPr bwMode="auto">
        <a:xfrm>
          <a:off x="9182100" y="1676400"/>
          <a:ext cx="1695450" cy="16573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12</xdr:row>
      <xdr:rowOff>0</xdr:rowOff>
    </xdr:from>
    <xdr:to>
      <xdr:col>16</xdr:col>
      <xdr:colOff>1704975</xdr:colOff>
      <xdr:row>12</xdr:row>
      <xdr:rowOff>1228725</xdr:rowOff>
    </xdr:to>
    <xdr:pic>
      <xdr:nvPicPr>
        <xdr:cNvPr id="14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 rot="5400013">
          <a:off x="9420225" y="7839075"/>
          <a:ext cx="1228725" cy="17049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13</xdr:row>
      <xdr:rowOff>0</xdr:rowOff>
    </xdr:from>
    <xdr:to>
      <xdr:col>16</xdr:col>
      <xdr:colOff>1695450</xdr:colOff>
      <xdr:row>13</xdr:row>
      <xdr:rowOff>1190625</xdr:rowOff>
    </xdr:to>
    <xdr:pic>
      <xdr:nvPicPr>
        <xdr:cNvPr id="15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 rot="5400013">
          <a:off x="9434512" y="9091613"/>
          <a:ext cx="1190625" cy="16954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17</xdr:row>
      <xdr:rowOff>0</xdr:rowOff>
    </xdr:from>
    <xdr:to>
      <xdr:col>17</xdr:col>
      <xdr:colOff>19050</xdr:colOff>
      <xdr:row>17</xdr:row>
      <xdr:rowOff>1743075</xdr:rowOff>
    </xdr:to>
    <xdr:pic>
      <xdr:nvPicPr>
        <xdr:cNvPr id="17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 l="28409" r="5759"/>
        <a:stretch>
          <a:fillRect/>
        </a:stretch>
      </xdr:blipFill>
      <xdr:spPr bwMode="auto">
        <a:xfrm rot="5400013">
          <a:off x="9177337" y="13787438"/>
          <a:ext cx="1743075" cy="17335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19</xdr:row>
      <xdr:rowOff>0</xdr:rowOff>
    </xdr:from>
    <xdr:to>
      <xdr:col>16</xdr:col>
      <xdr:colOff>1704975</xdr:colOff>
      <xdr:row>20</xdr:row>
      <xdr:rowOff>0</xdr:rowOff>
    </xdr:to>
    <xdr:pic>
      <xdr:nvPicPr>
        <xdr:cNvPr id="18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 t="938" r="7076" b="3539"/>
        <a:stretch>
          <a:fillRect/>
        </a:stretch>
      </xdr:blipFill>
      <xdr:spPr bwMode="auto">
        <a:xfrm>
          <a:off x="9182100" y="16992600"/>
          <a:ext cx="1704975" cy="22002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22</xdr:row>
      <xdr:rowOff>0</xdr:rowOff>
    </xdr:from>
    <xdr:to>
      <xdr:col>16</xdr:col>
      <xdr:colOff>1695450</xdr:colOff>
      <xdr:row>23</xdr:row>
      <xdr:rowOff>9525</xdr:rowOff>
    </xdr:to>
    <xdr:pic>
      <xdr:nvPicPr>
        <xdr:cNvPr id="19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9182100" y="22031325"/>
          <a:ext cx="1695450" cy="12954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23</xdr:row>
      <xdr:rowOff>0</xdr:rowOff>
    </xdr:from>
    <xdr:to>
      <xdr:col>16</xdr:col>
      <xdr:colOff>1695450</xdr:colOff>
      <xdr:row>24</xdr:row>
      <xdr:rowOff>0</xdr:rowOff>
    </xdr:to>
    <xdr:pic>
      <xdr:nvPicPr>
        <xdr:cNvPr id="20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9182100" y="23317200"/>
          <a:ext cx="1695450" cy="10001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24</xdr:row>
      <xdr:rowOff>0</xdr:rowOff>
    </xdr:from>
    <xdr:to>
      <xdr:col>17</xdr:col>
      <xdr:colOff>0</xdr:colOff>
      <xdr:row>25</xdr:row>
      <xdr:rowOff>9525</xdr:rowOff>
    </xdr:to>
    <xdr:pic>
      <xdr:nvPicPr>
        <xdr:cNvPr id="21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 rot="5400013">
          <a:off x="8934450" y="24564975"/>
          <a:ext cx="2209800" cy="17145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17</xdr:col>
      <xdr:colOff>57150</xdr:colOff>
      <xdr:row>28</xdr:row>
      <xdr:rowOff>1247775</xdr:rowOff>
    </xdr:to>
    <xdr:pic>
      <xdr:nvPicPr>
        <xdr:cNvPr id="22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 t="26881" b="359"/>
        <a:stretch>
          <a:fillRect/>
        </a:stretch>
      </xdr:blipFill>
      <xdr:spPr bwMode="auto">
        <a:xfrm>
          <a:off x="9182100" y="27736800"/>
          <a:ext cx="1771650" cy="12477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66675</xdr:colOff>
      <xdr:row>29</xdr:row>
      <xdr:rowOff>28574</xdr:rowOff>
    </xdr:from>
    <xdr:to>
      <xdr:col>16</xdr:col>
      <xdr:colOff>1704975</xdr:colOff>
      <xdr:row>30</xdr:row>
      <xdr:rowOff>9524</xdr:rowOff>
    </xdr:to>
    <xdr:pic>
      <xdr:nvPicPr>
        <xdr:cNvPr id="23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 l="4541" t="34113" b="32993"/>
        <a:stretch>
          <a:fillRect/>
        </a:stretch>
      </xdr:blipFill>
      <xdr:spPr bwMode="auto">
        <a:xfrm rot="5400013">
          <a:off x="9172575" y="29098874"/>
          <a:ext cx="1790700" cy="16383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31</xdr:row>
      <xdr:rowOff>0</xdr:rowOff>
    </xdr:from>
    <xdr:to>
      <xdr:col>17</xdr:col>
      <xdr:colOff>28575</xdr:colOff>
      <xdr:row>31</xdr:row>
      <xdr:rowOff>1514475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 l="5280" r="22321"/>
        <a:stretch>
          <a:fillRect/>
        </a:stretch>
      </xdr:blipFill>
      <xdr:spPr bwMode="auto">
        <a:xfrm rot="5400013">
          <a:off x="9296400" y="32118300"/>
          <a:ext cx="1514475" cy="17430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32</xdr:row>
      <xdr:rowOff>0</xdr:rowOff>
    </xdr:from>
    <xdr:to>
      <xdr:col>16</xdr:col>
      <xdr:colOff>1676400</xdr:colOff>
      <xdr:row>32</xdr:row>
      <xdr:rowOff>2181225</xdr:rowOff>
    </xdr:to>
    <xdr:pic>
      <xdr:nvPicPr>
        <xdr:cNvPr id="25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9182100" y="33775650"/>
          <a:ext cx="1676400" cy="2181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15</xdr:col>
      <xdr:colOff>685799</xdr:colOff>
      <xdr:row>33</xdr:row>
      <xdr:rowOff>0</xdr:rowOff>
    </xdr:from>
    <xdr:to>
      <xdr:col>17</xdr:col>
      <xdr:colOff>19050</xdr:colOff>
      <xdr:row>33</xdr:row>
      <xdr:rowOff>1533525</xdr:rowOff>
    </xdr:to>
    <xdr:pic>
      <xdr:nvPicPr>
        <xdr:cNvPr id="26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 t="22501" r="2325" b="6731"/>
        <a:stretch>
          <a:fillRect/>
        </a:stretch>
      </xdr:blipFill>
      <xdr:spPr bwMode="auto">
        <a:xfrm>
          <a:off x="9182099" y="35975925"/>
          <a:ext cx="1733551" cy="15335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34</xdr:row>
      <xdr:rowOff>0</xdr:rowOff>
    </xdr:from>
    <xdr:to>
      <xdr:col>17</xdr:col>
      <xdr:colOff>47625</xdr:colOff>
      <xdr:row>34</xdr:row>
      <xdr:rowOff>1390650</xdr:rowOff>
    </xdr:to>
    <xdr:pic>
      <xdr:nvPicPr>
        <xdr:cNvPr id="27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9182100" y="37518975"/>
          <a:ext cx="1762125" cy="13906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35</xdr:row>
      <xdr:rowOff>0</xdr:rowOff>
    </xdr:from>
    <xdr:to>
      <xdr:col>17</xdr:col>
      <xdr:colOff>38100</xdr:colOff>
      <xdr:row>36</xdr:row>
      <xdr:rowOff>0</xdr:rowOff>
    </xdr:to>
    <xdr:pic>
      <xdr:nvPicPr>
        <xdr:cNvPr id="28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 t="35481" r="4535" b="19434"/>
        <a:stretch>
          <a:fillRect/>
        </a:stretch>
      </xdr:blipFill>
      <xdr:spPr bwMode="auto">
        <a:xfrm>
          <a:off x="9182100" y="38947725"/>
          <a:ext cx="1752600" cy="14668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36</xdr:row>
      <xdr:rowOff>0</xdr:rowOff>
    </xdr:from>
    <xdr:to>
      <xdr:col>17</xdr:col>
      <xdr:colOff>9525</xdr:colOff>
      <xdr:row>37</xdr:row>
      <xdr:rowOff>19050</xdr:rowOff>
    </xdr:to>
    <xdr:pic>
      <xdr:nvPicPr>
        <xdr:cNvPr id="29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9182100" y="40414575"/>
          <a:ext cx="1724025" cy="13716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14</xdr:row>
      <xdr:rowOff>0</xdr:rowOff>
    </xdr:from>
    <xdr:to>
      <xdr:col>16</xdr:col>
      <xdr:colOff>1695450</xdr:colOff>
      <xdr:row>14</xdr:row>
      <xdr:rowOff>1666875</xdr:rowOff>
    </xdr:to>
    <xdr:pic>
      <xdr:nvPicPr>
        <xdr:cNvPr id="30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 l="6390"/>
        <a:stretch>
          <a:fillRect/>
        </a:stretch>
      </xdr:blipFill>
      <xdr:spPr bwMode="auto">
        <a:xfrm rot="5400013">
          <a:off x="9196387" y="10539413"/>
          <a:ext cx="1666875" cy="16954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9</xdr:row>
      <xdr:rowOff>0</xdr:rowOff>
    </xdr:from>
    <xdr:to>
      <xdr:col>17</xdr:col>
      <xdr:colOff>2382</xdr:colOff>
      <xdr:row>10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15400" y="2143125"/>
          <a:ext cx="1716882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18257</xdr:colOff>
      <xdr:row>10</xdr:row>
      <xdr:rowOff>19050</xdr:rowOff>
    </xdr:from>
    <xdr:to>
      <xdr:col>17</xdr:col>
      <xdr:colOff>11907</xdr:colOff>
      <xdr:row>11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33657" y="3590925"/>
          <a:ext cx="1708150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11906</xdr:colOff>
      <xdr:row>11</xdr:row>
      <xdr:rowOff>9526</xdr:rowOff>
    </xdr:from>
    <xdr:to>
      <xdr:col>17</xdr:col>
      <xdr:colOff>2381</xdr:colOff>
      <xdr:row>11</xdr:row>
      <xdr:rowOff>1419226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7306" y="5010151"/>
          <a:ext cx="1704975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15</xdr:col>
      <xdr:colOff>501651</xdr:colOff>
      <xdr:row>14</xdr:row>
      <xdr:rowOff>47625</xdr:rowOff>
    </xdr:from>
    <xdr:to>
      <xdr:col>16</xdr:col>
      <xdr:colOff>1685925</xdr:colOff>
      <xdr:row>15</xdr:row>
      <xdr:rowOff>28575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12226" y="8972550"/>
          <a:ext cx="1689099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22</xdr:row>
      <xdr:rowOff>0</xdr:rowOff>
    </xdr:from>
    <xdr:to>
      <xdr:col>16</xdr:col>
      <xdr:colOff>1703465</xdr:colOff>
      <xdr:row>23</xdr:row>
      <xdr:rowOff>6350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0" y="12071350"/>
          <a:ext cx="1703465" cy="9588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38100</xdr:colOff>
      <xdr:row>7</xdr:row>
      <xdr:rowOff>28575</xdr:rowOff>
    </xdr:from>
    <xdr:to>
      <xdr:col>16</xdr:col>
      <xdr:colOff>1685925</xdr:colOff>
      <xdr:row>8</xdr:row>
      <xdr:rowOff>19050</xdr:rowOff>
    </xdr:to>
    <xdr:pic>
      <xdr:nvPicPr>
        <xdr:cNvPr id="8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9096375" y="1676400"/>
          <a:ext cx="1647825" cy="1495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12</xdr:row>
      <xdr:rowOff>0</xdr:rowOff>
    </xdr:from>
    <xdr:to>
      <xdr:col>16</xdr:col>
      <xdr:colOff>1695450</xdr:colOff>
      <xdr:row>12</xdr:row>
      <xdr:rowOff>1495425</xdr:rowOff>
    </xdr:to>
    <xdr:pic>
      <xdr:nvPicPr>
        <xdr:cNvPr id="9" name="Picture 11" descr="IMG_20230623_093020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9058275" y="7629525"/>
          <a:ext cx="1695450" cy="1495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13</xdr:row>
      <xdr:rowOff>0</xdr:rowOff>
    </xdr:from>
    <xdr:to>
      <xdr:col>16</xdr:col>
      <xdr:colOff>1704975</xdr:colOff>
      <xdr:row>13</xdr:row>
      <xdr:rowOff>1419225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8275" y="9144000"/>
          <a:ext cx="1704975" cy="14192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14</xdr:row>
      <xdr:rowOff>0</xdr:rowOff>
    </xdr:from>
    <xdr:to>
      <xdr:col>16</xdr:col>
      <xdr:colOff>1714499</xdr:colOff>
      <xdr:row>14</xdr:row>
      <xdr:rowOff>1362075</xdr:rowOff>
    </xdr:to>
    <xdr:pic>
      <xdr:nvPicPr>
        <xdr:cNvPr id="12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t="21277"/>
        <a:stretch>
          <a:fillRect/>
        </a:stretch>
      </xdr:blipFill>
      <xdr:spPr bwMode="auto">
        <a:xfrm>
          <a:off x="9058275" y="10572750"/>
          <a:ext cx="1714499" cy="13620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16</xdr:row>
      <xdr:rowOff>0</xdr:rowOff>
    </xdr:from>
    <xdr:to>
      <xdr:col>16</xdr:col>
      <xdr:colOff>1704975</xdr:colOff>
      <xdr:row>16</xdr:row>
      <xdr:rowOff>1409700</xdr:rowOff>
    </xdr:to>
    <xdr:pic>
      <xdr:nvPicPr>
        <xdr:cNvPr id="1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9058275" y="12611100"/>
          <a:ext cx="1704975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17</xdr:row>
      <xdr:rowOff>0</xdr:rowOff>
    </xdr:from>
    <xdr:to>
      <xdr:col>16</xdr:col>
      <xdr:colOff>1704975</xdr:colOff>
      <xdr:row>17</xdr:row>
      <xdr:rowOff>1238250</xdr:rowOff>
    </xdr:to>
    <xdr:pic>
      <xdr:nvPicPr>
        <xdr:cNvPr id="14" name="Picture 17" descr="IMG_20230623_092810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9058275" y="14039850"/>
          <a:ext cx="1704975" cy="12382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20</xdr:row>
      <xdr:rowOff>0</xdr:rowOff>
    </xdr:from>
    <xdr:to>
      <xdr:col>16</xdr:col>
      <xdr:colOff>1685925</xdr:colOff>
      <xdr:row>21</xdr:row>
      <xdr:rowOff>9525</xdr:rowOff>
    </xdr:to>
    <xdr:pic>
      <xdr:nvPicPr>
        <xdr:cNvPr id="1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l="-98" t="6511" r="98" b="-520"/>
        <a:stretch>
          <a:fillRect/>
        </a:stretch>
      </xdr:blipFill>
      <xdr:spPr bwMode="auto">
        <a:xfrm>
          <a:off x="9058275" y="16135350"/>
          <a:ext cx="1685925" cy="11906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28575</xdr:colOff>
      <xdr:row>21</xdr:row>
      <xdr:rowOff>0</xdr:rowOff>
    </xdr:from>
    <xdr:to>
      <xdr:col>17</xdr:col>
      <xdr:colOff>19050</xdr:colOff>
      <xdr:row>21</xdr:row>
      <xdr:rowOff>1733550</xdr:rowOff>
    </xdr:to>
    <xdr:pic>
      <xdr:nvPicPr>
        <xdr:cNvPr id="1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 t="14999" b="8688"/>
        <a:stretch>
          <a:fillRect/>
        </a:stretch>
      </xdr:blipFill>
      <xdr:spPr bwMode="auto">
        <a:xfrm rot="5400013">
          <a:off x="9072563" y="17292637"/>
          <a:ext cx="1733550" cy="17049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12</xdr:row>
      <xdr:rowOff>0</xdr:rowOff>
    </xdr:from>
    <xdr:to>
      <xdr:col>16</xdr:col>
      <xdr:colOff>1712120</xdr:colOff>
      <xdr:row>12</xdr:row>
      <xdr:rowOff>1419226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6850" y="3171825"/>
          <a:ext cx="1712120" cy="141922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9</xdr:row>
      <xdr:rowOff>0</xdr:rowOff>
    </xdr:from>
    <xdr:to>
      <xdr:col>17</xdr:col>
      <xdr:colOff>0</xdr:colOff>
      <xdr:row>9</xdr:row>
      <xdr:rowOff>1414463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6375" y="2095500"/>
          <a:ext cx="1714500" cy="1414463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</xdr:colOff>
      <xdr:row>10</xdr:row>
      <xdr:rowOff>1</xdr:rowOff>
    </xdr:from>
    <xdr:to>
      <xdr:col>16</xdr:col>
      <xdr:colOff>1695451</xdr:colOff>
      <xdr:row>10</xdr:row>
      <xdr:rowOff>1409701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6376" y="3524251"/>
          <a:ext cx="1695450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11</xdr:row>
      <xdr:rowOff>0</xdr:rowOff>
    </xdr:from>
    <xdr:to>
      <xdr:col>16</xdr:col>
      <xdr:colOff>1695450</xdr:colOff>
      <xdr:row>11</xdr:row>
      <xdr:rowOff>1409700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6375" y="4953000"/>
          <a:ext cx="1695450" cy="14097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13</xdr:row>
      <xdr:rowOff>190499</xdr:rowOff>
    </xdr:from>
    <xdr:to>
      <xdr:col>16</xdr:col>
      <xdr:colOff>1689099</xdr:colOff>
      <xdr:row>13</xdr:row>
      <xdr:rowOff>1603374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6375" y="8000999"/>
          <a:ext cx="1689099" cy="14128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27198</xdr:colOff>
      <xdr:row>7</xdr:row>
      <xdr:rowOff>29951</xdr:rowOff>
    </xdr:from>
    <xdr:to>
      <xdr:col>16</xdr:col>
      <xdr:colOff>1695449</xdr:colOff>
      <xdr:row>7</xdr:row>
      <xdr:rowOff>1562103</xdr:rowOff>
    </xdr:to>
    <xdr:pic>
      <xdr:nvPicPr>
        <xdr:cNvPr id="7" name="Picture 6" descr="B.9.290-382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 rot="5400000">
          <a:off x="9296398" y="1571626"/>
          <a:ext cx="1532152" cy="1668251"/>
        </a:xfrm>
        <a:prstGeom prst="rect">
          <a:avLst/>
        </a:prstGeom>
      </xdr:spPr>
    </xdr:pic>
    <xdr:clientData/>
  </xdr:twoCellAnchor>
  <xdr:twoCellAnchor editAs="oneCell">
    <xdr:from>
      <xdr:col>16</xdr:col>
      <xdr:colOff>38099</xdr:colOff>
      <xdr:row>13</xdr:row>
      <xdr:rowOff>28575</xdr:rowOff>
    </xdr:from>
    <xdr:to>
      <xdr:col>16</xdr:col>
      <xdr:colOff>1695449</xdr:colOff>
      <xdr:row>13</xdr:row>
      <xdr:rowOff>1676400</xdr:rowOff>
    </xdr:to>
    <xdr:pic>
      <xdr:nvPicPr>
        <xdr:cNvPr id="9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l="1364" t="8452" r="-1364" b="20987"/>
        <a:stretch>
          <a:fillRect/>
        </a:stretch>
      </xdr:blipFill>
      <xdr:spPr bwMode="auto">
        <a:xfrm rot="5400013">
          <a:off x="9244011" y="9244013"/>
          <a:ext cx="1647825" cy="1657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28574</xdr:colOff>
      <xdr:row>14</xdr:row>
      <xdr:rowOff>28575</xdr:rowOff>
    </xdr:from>
    <xdr:to>
      <xdr:col>16</xdr:col>
      <xdr:colOff>1695450</xdr:colOff>
      <xdr:row>14</xdr:row>
      <xdr:rowOff>920115</xdr:rowOff>
    </xdr:to>
    <xdr:pic>
      <xdr:nvPicPr>
        <xdr:cNvPr id="10" name="Picture 9" descr="bangku jemaat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229724" y="10953750"/>
          <a:ext cx="1666876" cy="891540"/>
        </a:xfrm>
        <a:prstGeom prst="rect">
          <a:avLst/>
        </a:prstGeom>
      </xdr:spPr>
    </xdr:pic>
    <xdr:clientData/>
  </xdr:twoCellAnchor>
  <xdr:twoCellAnchor editAs="oneCell">
    <xdr:from>
      <xdr:col>16</xdr:col>
      <xdr:colOff>47626</xdr:colOff>
      <xdr:row>14</xdr:row>
      <xdr:rowOff>962023</xdr:rowOff>
    </xdr:from>
    <xdr:to>
      <xdr:col>16</xdr:col>
      <xdr:colOff>1685926</xdr:colOff>
      <xdr:row>15</xdr:row>
      <xdr:rowOff>1666875</xdr:rowOff>
    </xdr:to>
    <xdr:pic>
      <xdr:nvPicPr>
        <xdr:cNvPr id="11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l="6563" t="11443" r="13126" b="10339"/>
        <a:stretch>
          <a:fillRect/>
        </a:stretch>
      </xdr:blipFill>
      <xdr:spPr bwMode="auto">
        <a:xfrm rot="5400013">
          <a:off x="9234487" y="11901487"/>
          <a:ext cx="1666877" cy="1638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47626</xdr:colOff>
      <xdr:row>16</xdr:row>
      <xdr:rowOff>38099</xdr:rowOff>
    </xdr:from>
    <xdr:to>
      <xdr:col>16</xdr:col>
      <xdr:colOff>1685926</xdr:colOff>
      <xdr:row>16</xdr:row>
      <xdr:rowOff>1704976</xdr:rowOff>
    </xdr:to>
    <xdr:pic>
      <xdr:nvPicPr>
        <xdr:cNvPr id="12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l="6563" t="11443" r="13126" b="10339"/>
        <a:stretch>
          <a:fillRect/>
        </a:stretch>
      </xdr:blipFill>
      <xdr:spPr bwMode="auto">
        <a:xfrm rot="5400013">
          <a:off x="9234487" y="13644563"/>
          <a:ext cx="1666877" cy="1638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17</xdr:row>
      <xdr:rowOff>1</xdr:rowOff>
    </xdr:from>
    <xdr:to>
      <xdr:col>16</xdr:col>
      <xdr:colOff>1691640</xdr:colOff>
      <xdr:row>17</xdr:row>
      <xdr:rowOff>1273706</xdr:rowOff>
    </xdr:to>
    <xdr:pic>
      <xdr:nvPicPr>
        <xdr:cNvPr id="13" name="Picture 12" descr="B.2.220-21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9201150" y="15335251"/>
          <a:ext cx="1691640" cy="127370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19633</xdr:colOff>
      <xdr:row>18</xdr:row>
      <xdr:rowOff>29158</xdr:rowOff>
    </xdr:from>
    <xdr:to>
      <xdr:col>16</xdr:col>
      <xdr:colOff>1711273</xdr:colOff>
      <xdr:row>18</xdr:row>
      <xdr:rowOff>1895475</xdr:rowOff>
    </xdr:to>
    <xdr:pic>
      <xdr:nvPicPr>
        <xdr:cNvPr id="14" name="Picture 13" descr="IMG_20230613_101402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 rot="5400000">
          <a:off x="9133444" y="16756672"/>
          <a:ext cx="1866317" cy="169164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19050</xdr:colOff>
      <xdr:row>19</xdr:row>
      <xdr:rowOff>28576</xdr:rowOff>
    </xdr:from>
    <xdr:to>
      <xdr:col>16</xdr:col>
      <xdr:colOff>1685925</xdr:colOff>
      <xdr:row>19</xdr:row>
      <xdr:rowOff>1302281</xdr:rowOff>
    </xdr:to>
    <xdr:pic>
      <xdr:nvPicPr>
        <xdr:cNvPr id="15" name="Picture 14" descr="IMG_20230611_051822.jp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9220200" y="18573751"/>
          <a:ext cx="1666875" cy="127370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9525</xdr:colOff>
      <xdr:row>20</xdr:row>
      <xdr:rowOff>38100</xdr:rowOff>
    </xdr:from>
    <xdr:to>
      <xdr:col>16</xdr:col>
      <xdr:colOff>1701165</xdr:colOff>
      <xdr:row>20</xdr:row>
      <xdr:rowOff>581025</xdr:rowOff>
    </xdr:to>
    <xdr:pic>
      <xdr:nvPicPr>
        <xdr:cNvPr id="16" name="Picture 15" descr="IMG_20230620_112307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t="18695" b="52140"/>
        <a:stretch>
          <a:fillRect/>
        </a:stretch>
      </xdr:blipFill>
      <xdr:spPr>
        <a:xfrm>
          <a:off x="9210675" y="19907250"/>
          <a:ext cx="1691640" cy="542925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19050</xdr:colOff>
      <xdr:row>21</xdr:row>
      <xdr:rowOff>28576</xdr:rowOff>
    </xdr:from>
    <xdr:to>
      <xdr:col>16</xdr:col>
      <xdr:colOff>1710690</xdr:colOff>
      <xdr:row>21</xdr:row>
      <xdr:rowOff>1302281</xdr:rowOff>
    </xdr:to>
    <xdr:pic>
      <xdr:nvPicPr>
        <xdr:cNvPr id="17" name="Picture 16" descr="B.5.250-12-61.jp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220200" y="20497801"/>
          <a:ext cx="1691640" cy="127370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22</xdr:row>
      <xdr:rowOff>19050</xdr:rowOff>
    </xdr:from>
    <xdr:to>
      <xdr:col>16</xdr:col>
      <xdr:colOff>1691640</xdr:colOff>
      <xdr:row>22</xdr:row>
      <xdr:rowOff>2274570</xdr:rowOff>
    </xdr:to>
    <xdr:pic>
      <xdr:nvPicPr>
        <xdr:cNvPr id="18" name="Picture 17" descr="B.9.290-919.jpg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9201150" y="21821775"/>
          <a:ext cx="1691640" cy="225552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9525</xdr:colOff>
      <xdr:row>23</xdr:row>
      <xdr:rowOff>9526</xdr:rowOff>
    </xdr:from>
    <xdr:to>
      <xdr:col>16</xdr:col>
      <xdr:colOff>1701165</xdr:colOff>
      <xdr:row>23</xdr:row>
      <xdr:rowOff>1914526</xdr:rowOff>
    </xdr:to>
    <xdr:pic>
      <xdr:nvPicPr>
        <xdr:cNvPr id="19" name="Picture 18" descr="IMG_20210507_113822.jpg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 l="19144" t="13514" r="26802" b="11740"/>
        <a:stretch>
          <a:fillRect/>
        </a:stretch>
      </xdr:blipFill>
      <xdr:spPr>
        <a:xfrm>
          <a:off x="9210675" y="24107776"/>
          <a:ext cx="1691640" cy="19050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</xdr:colOff>
      <xdr:row>8</xdr:row>
      <xdr:rowOff>0</xdr:rowOff>
    </xdr:from>
    <xdr:to>
      <xdr:col>16</xdr:col>
      <xdr:colOff>1700893</xdr:colOff>
      <xdr:row>9</xdr:row>
      <xdr:rowOff>13607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07930" y="2149929"/>
          <a:ext cx="1700892" cy="1442357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40822</xdr:colOff>
      <xdr:row>19</xdr:row>
      <xdr:rowOff>0</xdr:rowOff>
    </xdr:from>
    <xdr:to>
      <xdr:col>16</xdr:col>
      <xdr:colOff>1690688</xdr:colOff>
      <xdr:row>19</xdr:row>
      <xdr:rowOff>1404937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1947" y="7429500"/>
          <a:ext cx="1649866" cy="1404937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20</xdr:row>
      <xdr:rowOff>1</xdr:rowOff>
    </xdr:from>
    <xdr:to>
      <xdr:col>16</xdr:col>
      <xdr:colOff>1666875</xdr:colOff>
      <xdr:row>21</xdr:row>
      <xdr:rowOff>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01125" y="8858251"/>
          <a:ext cx="1666875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21</xdr:row>
      <xdr:rowOff>1</xdr:rowOff>
    </xdr:from>
    <xdr:to>
      <xdr:col>17</xdr:col>
      <xdr:colOff>23812</xdr:colOff>
      <xdr:row>22</xdr:row>
      <xdr:rowOff>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01125" y="10287001"/>
          <a:ext cx="1738312" cy="14287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10</xdr:row>
      <xdr:rowOff>0</xdr:rowOff>
    </xdr:from>
    <xdr:to>
      <xdr:col>17</xdr:col>
      <xdr:colOff>0</xdr:colOff>
      <xdr:row>10</xdr:row>
      <xdr:rowOff>1409701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07929" y="4041321"/>
          <a:ext cx="1714500" cy="1409701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9525</xdr:colOff>
      <xdr:row>13</xdr:row>
      <xdr:rowOff>0</xdr:rowOff>
    </xdr:from>
    <xdr:to>
      <xdr:col>17</xdr:col>
      <xdr:colOff>9525</xdr:colOff>
      <xdr:row>13</xdr:row>
      <xdr:rowOff>1495425</xdr:rowOff>
    </xdr:to>
    <xdr:pic>
      <xdr:nvPicPr>
        <xdr:cNvPr id="7" name="Picture 7" descr="IMG_20230623_090328.jpg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l="14825"/>
        <a:stretch>
          <a:fillRect/>
        </a:stretch>
      </xdr:blipFill>
      <xdr:spPr bwMode="auto">
        <a:xfrm>
          <a:off x="9144000" y="6229350"/>
          <a:ext cx="1714500" cy="14954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14</xdr:row>
      <xdr:rowOff>0</xdr:rowOff>
    </xdr:from>
    <xdr:to>
      <xdr:col>17</xdr:col>
      <xdr:colOff>28575</xdr:colOff>
      <xdr:row>14</xdr:row>
      <xdr:rowOff>723900</xdr:rowOff>
    </xdr:to>
    <xdr:pic>
      <xdr:nvPicPr>
        <xdr:cNvPr id="8" name="Picture 8" descr="IMG_20230620_112307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t="76654"/>
        <a:stretch>
          <a:fillRect/>
        </a:stretch>
      </xdr:blipFill>
      <xdr:spPr bwMode="auto">
        <a:xfrm>
          <a:off x="9134475" y="7734300"/>
          <a:ext cx="1743075" cy="7239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15</xdr:row>
      <xdr:rowOff>0</xdr:rowOff>
    </xdr:from>
    <xdr:to>
      <xdr:col>17</xdr:col>
      <xdr:colOff>0</xdr:colOff>
      <xdr:row>15</xdr:row>
      <xdr:rowOff>1552575</xdr:rowOff>
    </xdr:to>
    <xdr:pic>
      <xdr:nvPicPr>
        <xdr:cNvPr id="9" name="Picture 9" descr="IMG_20230623_100009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9134475" y="8477250"/>
          <a:ext cx="1714500" cy="155257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16</xdr:row>
      <xdr:rowOff>0</xdr:rowOff>
    </xdr:from>
    <xdr:to>
      <xdr:col>17</xdr:col>
      <xdr:colOff>0</xdr:colOff>
      <xdr:row>16</xdr:row>
      <xdr:rowOff>1990725</xdr:rowOff>
    </xdr:to>
    <xdr:pic>
      <xdr:nvPicPr>
        <xdr:cNvPr id="10" name="Picture 10" descr="tiang speaker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9134475" y="10048875"/>
          <a:ext cx="1714500" cy="19907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17</xdr:row>
      <xdr:rowOff>0</xdr:rowOff>
    </xdr:from>
    <xdr:to>
      <xdr:col>17</xdr:col>
      <xdr:colOff>19050</xdr:colOff>
      <xdr:row>17</xdr:row>
      <xdr:rowOff>1304925</xdr:rowOff>
    </xdr:to>
    <xdr:pic>
      <xdr:nvPicPr>
        <xdr:cNvPr id="11" name="Picture 11" descr="IMG_20230622_114452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9134475" y="12068175"/>
          <a:ext cx="1733550" cy="13049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22</xdr:row>
      <xdr:rowOff>0</xdr:rowOff>
    </xdr:from>
    <xdr:to>
      <xdr:col>16</xdr:col>
      <xdr:colOff>1704975</xdr:colOff>
      <xdr:row>22</xdr:row>
      <xdr:rowOff>1495425</xdr:rowOff>
    </xdr:to>
    <xdr:pic>
      <xdr:nvPicPr>
        <xdr:cNvPr id="12" name="Picture 16" descr="IMG-20230622-WA0004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9134475" y="17992725"/>
          <a:ext cx="1704975" cy="14954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23</xdr:row>
      <xdr:rowOff>0</xdr:rowOff>
    </xdr:from>
    <xdr:to>
      <xdr:col>16</xdr:col>
      <xdr:colOff>1666875</xdr:colOff>
      <xdr:row>23</xdr:row>
      <xdr:rowOff>1104900</xdr:rowOff>
    </xdr:to>
    <xdr:pic>
      <xdr:nvPicPr>
        <xdr:cNvPr id="13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l="6741" b="20547"/>
        <a:stretch>
          <a:fillRect/>
        </a:stretch>
      </xdr:blipFill>
      <xdr:spPr bwMode="auto">
        <a:xfrm>
          <a:off x="9134475" y="19497675"/>
          <a:ext cx="1666875" cy="11049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23578</xdr:colOff>
      <xdr:row>7</xdr:row>
      <xdr:rowOff>33575</xdr:rowOff>
    </xdr:from>
    <xdr:to>
      <xdr:col>16</xdr:col>
      <xdr:colOff>1212298</xdr:colOff>
      <xdr:row>7</xdr:row>
      <xdr:rowOff>1612344</xdr:rowOff>
    </xdr:to>
    <xdr:pic>
      <xdr:nvPicPr>
        <xdr:cNvPr id="2" name="Picture 1" descr="IMG_20230611_172142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 rot="5400000">
          <a:off x="8839203" y="1905000"/>
          <a:ext cx="1578769" cy="1188720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28575</xdr:colOff>
      <xdr:row>8</xdr:row>
      <xdr:rowOff>0</xdr:rowOff>
    </xdr:from>
    <xdr:to>
      <xdr:col>16</xdr:col>
      <xdr:colOff>1209675</xdr:colOff>
      <xdr:row>8</xdr:row>
      <xdr:rowOff>1009650</xdr:rowOff>
    </xdr:to>
    <xdr:pic>
      <xdr:nvPicPr>
        <xdr:cNvPr id="3" name="Picture 2" descr="IMG-20230617-WA0004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039225" y="3314700"/>
          <a:ext cx="1181100" cy="1009650"/>
        </a:xfrm>
        <a:prstGeom prst="rect">
          <a:avLst/>
        </a:prstGeom>
      </xdr:spPr>
    </xdr:pic>
    <xdr:clientData/>
  </xdr:twoCellAnchor>
  <xdr:twoCellAnchor editAs="oneCell">
    <xdr:from>
      <xdr:col>16</xdr:col>
      <xdr:colOff>23576</xdr:colOff>
      <xdr:row>9</xdr:row>
      <xdr:rowOff>33576</xdr:rowOff>
    </xdr:from>
    <xdr:to>
      <xdr:col>16</xdr:col>
      <xdr:colOff>1212296</xdr:colOff>
      <xdr:row>9</xdr:row>
      <xdr:rowOff>1612345</xdr:rowOff>
    </xdr:to>
    <xdr:pic>
      <xdr:nvPicPr>
        <xdr:cNvPr id="4" name="Picture 3" descr="IMG_20230611_190739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rot="5400000">
          <a:off x="8839201" y="4581526"/>
          <a:ext cx="1578769" cy="1188720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28576</xdr:colOff>
      <xdr:row>10</xdr:row>
      <xdr:rowOff>28575</xdr:rowOff>
    </xdr:from>
    <xdr:to>
      <xdr:col>16</xdr:col>
      <xdr:colOff>1219200</xdr:colOff>
      <xdr:row>10</xdr:row>
      <xdr:rowOff>1093470</xdr:rowOff>
    </xdr:to>
    <xdr:pic>
      <xdr:nvPicPr>
        <xdr:cNvPr id="5" name="Picture 4" descr="IMG-20230617-WA0004.jpg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l="11899" t="10417" r="12019"/>
        <a:stretch>
          <a:fillRect/>
        </a:stretch>
      </xdr:blipFill>
      <xdr:spPr>
        <a:xfrm>
          <a:off x="9039226" y="6000750"/>
          <a:ext cx="1190624" cy="1064895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28577</xdr:colOff>
      <xdr:row>11</xdr:row>
      <xdr:rowOff>38098</xdr:rowOff>
    </xdr:from>
    <xdr:to>
      <xdr:col>16</xdr:col>
      <xdr:colOff>1209675</xdr:colOff>
      <xdr:row>11</xdr:row>
      <xdr:rowOff>1400175</xdr:rowOff>
    </xdr:to>
    <xdr:pic>
      <xdr:nvPicPr>
        <xdr:cNvPr id="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 rot="5400013">
          <a:off x="8948737" y="7224713"/>
          <a:ext cx="1362077" cy="118109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28575</xdr:colOff>
      <xdr:row>12</xdr:row>
      <xdr:rowOff>0</xdr:rowOff>
    </xdr:from>
    <xdr:to>
      <xdr:col>16</xdr:col>
      <xdr:colOff>1200151</xdr:colOff>
      <xdr:row>12</xdr:row>
      <xdr:rowOff>1104900</xdr:rowOff>
    </xdr:to>
    <xdr:pic>
      <xdr:nvPicPr>
        <xdr:cNvPr id="7" name="Picture 24" descr="IMG_20230623_233241.jpg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9039225" y="8534400"/>
          <a:ext cx="1171576" cy="1104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28570</xdr:colOff>
      <xdr:row>15</xdr:row>
      <xdr:rowOff>19051</xdr:rowOff>
    </xdr:from>
    <xdr:to>
      <xdr:col>16</xdr:col>
      <xdr:colOff>1209673</xdr:colOff>
      <xdr:row>15</xdr:row>
      <xdr:rowOff>1524001</xdr:rowOff>
    </xdr:to>
    <xdr:pic>
      <xdr:nvPicPr>
        <xdr:cNvPr id="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 rot="5400013">
          <a:off x="8877297" y="10744199"/>
          <a:ext cx="1504950" cy="118110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28574</xdr:colOff>
      <xdr:row>16</xdr:row>
      <xdr:rowOff>19050</xdr:rowOff>
    </xdr:from>
    <xdr:to>
      <xdr:col>16</xdr:col>
      <xdr:colOff>1200149</xdr:colOff>
      <xdr:row>16</xdr:row>
      <xdr:rowOff>1504949</xdr:rowOff>
    </xdr:to>
    <xdr:pic>
      <xdr:nvPicPr>
        <xdr:cNvPr id="9" name="Picture 25" descr="IMG_20230624_090443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t="18452"/>
        <a:stretch>
          <a:fillRect/>
        </a:stretch>
      </xdr:blipFill>
      <xdr:spPr bwMode="auto">
        <a:xfrm>
          <a:off x="9039224" y="12125325"/>
          <a:ext cx="1171575" cy="148589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38100</xdr:colOff>
      <xdr:row>17</xdr:row>
      <xdr:rowOff>0</xdr:rowOff>
    </xdr:from>
    <xdr:to>
      <xdr:col>16</xdr:col>
      <xdr:colOff>1200150</xdr:colOff>
      <xdr:row>17</xdr:row>
      <xdr:rowOff>1333500</xdr:rowOff>
    </xdr:to>
    <xdr:pic>
      <xdr:nvPicPr>
        <xdr:cNvPr id="10" name="Picture 26" descr="IMG_20210511_090455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 l="9982" t="19096"/>
        <a:stretch>
          <a:fillRect/>
        </a:stretch>
      </xdr:blipFill>
      <xdr:spPr bwMode="auto">
        <a:xfrm>
          <a:off x="9048750" y="13639800"/>
          <a:ext cx="1162050" cy="1333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47624</xdr:colOff>
      <xdr:row>18</xdr:row>
      <xdr:rowOff>38100</xdr:rowOff>
    </xdr:from>
    <xdr:to>
      <xdr:col>16</xdr:col>
      <xdr:colOff>1219200</xdr:colOff>
      <xdr:row>18</xdr:row>
      <xdr:rowOff>1114425</xdr:rowOff>
    </xdr:to>
    <xdr:pic>
      <xdr:nvPicPr>
        <xdr:cNvPr id="11" name="Picture 27" descr="IMG_20210511_090326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 t="19676" r="16667" b="12616"/>
        <a:stretch>
          <a:fillRect/>
        </a:stretch>
      </xdr:blipFill>
      <xdr:spPr bwMode="auto">
        <a:xfrm>
          <a:off x="9058274" y="15049500"/>
          <a:ext cx="1171576" cy="107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47625</xdr:colOff>
      <xdr:row>19</xdr:row>
      <xdr:rowOff>28574</xdr:rowOff>
    </xdr:from>
    <xdr:to>
      <xdr:col>16</xdr:col>
      <xdr:colOff>1200151</xdr:colOff>
      <xdr:row>19</xdr:row>
      <xdr:rowOff>950975</xdr:rowOff>
    </xdr:to>
    <xdr:pic>
      <xdr:nvPicPr>
        <xdr:cNvPr id="12" name="Picture 28" descr="IMG_20210511_090233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l="3471" t="19096" b="9145"/>
        <a:stretch>
          <a:fillRect/>
        </a:stretch>
      </xdr:blipFill>
      <xdr:spPr bwMode="auto">
        <a:xfrm>
          <a:off x="9058275" y="16192499"/>
          <a:ext cx="1152526" cy="92240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19050</xdr:colOff>
      <xdr:row>20</xdr:row>
      <xdr:rowOff>28575</xdr:rowOff>
    </xdr:from>
    <xdr:to>
      <xdr:col>16</xdr:col>
      <xdr:colOff>1207770</xdr:colOff>
      <xdr:row>20</xdr:row>
      <xdr:rowOff>902859</xdr:rowOff>
    </xdr:to>
    <xdr:pic>
      <xdr:nvPicPr>
        <xdr:cNvPr id="13" name="Picture 29" descr="IMG_20210511_090233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3471" t="22569" r="57031" b="45023"/>
        <a:stretch>
          <a:fillRect/>
        </a:stretch>
      </xdr:blipFill>
      <xdr:spPr bwMode="auto">
        <a:xfrm>
          <a:off x="9029700" y="17173575"/>
          <a:ext cx="1188720" cy="87428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28575</xdr:colOff>
      <xdr:row>21</xdr:row>
      <xdr:rowOff>28575</xdr:rowOff>
    </xdr:from>
    <xdr:to>
      <xdr:col>16</xdr:col>
      <xdr:colOff>1209675</xdr:colOff>
      <xdr:row>21</xdr:row>
      <xdr:rowOff>723900</xdr:rowOff>
    </xdr:to>
    <xdr:pic>
      <xdr:nvPicPr>
        <xdr:cNvPr id="14" name="Picture 18" descr="proyektor epson.jpg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 l="19804" t="32292" r="37451" b="18750"/>
        <a:stretch>
          <a:fillRect/>
        </a:stretch>
      </xdr:blipFill>
      <xdr:spPr bwMode="auto">
        <a:xfrm>
          <a:off x="9039225" y="18116550"/>
          <a:ext cx="1181100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9525</xdr:colOff>
      <xdr:row>22</xdr:row>
      <xdr:rowOff>19050</xdr:rowOff>
    </xdr:from>
    <xdr:to>
      <xdr:col>16</xdr:col>
      <xdr:colOff>1198245</xdr:colOff>
      <xdr:row>22</xdr:row>
      <xdr:rowOff>889224</xdr:rowOff>
    </xdr:to>
    <xdr:pic>
      <xdr:nvPicPr>
        <xdr:cNvPr id="15" name="Picture 23" descr="IMG_20230620_112327.jpg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9020175" y="18849975"/>
          <a:ext cx="1188720" cy="8701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9525</xdr:colOff>
      <xdr:row>23</xdr:row>
      <xdr:rowOff>28575</xdr:rowOff>
    </xdr:from>
    <xdr:to>
      <xdr:col>16</xdr:col>
      <xdr:colOff>1198245</xdr:colOff>
      <xdr:row>23</xdr:row>
      <xdr:rowOff>754157</xdr:rowOff>
    </xdr:to>
    <xdr:pic>
      <xdr:nvPicPr>
        <xdr:cNvPr id="16" name="Picture 19" descr="IMG_20230623_100026.jpg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 l="23177" t="46275" r="51042" b="35294"/>
        <a:stretch>
          <a:fillRect/>
        </a:stretch>
      </xdr:blipFill>
      <xdr:spPr bwMode="auto">
        <a:xfrm>
          <a:off x="9020175" y="19773900"/>
          <a:ext cx="1188720" cy="72558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9525</xdr:colOff>
      <xdr:row>24</xdr:row>
      <xdr:rowOff>38100</xdr:rowOff>
    </xdr:from>
    <xdr:to>
      <xdr:col>16</xdr:col>
      <xdr:colOff>1198245</xdr:colOff>
      <xdr:row>24</xdr:row>
      <xdr:rowOff>776194</xdr:rowOff>
    </xdr:to>
    <xdr:pic>
      <xdr:nvPicPr>
        <xdr:cNvPr id="17" name="Picture 20" descr="Gerobak.jpg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 t="24771" b="14888"/>
        <a:stretch>
          <a:fillRect/>
        </a:stretch>
      </xdr:blipFill>
      <xdr:spPr bwMode="auto">
        <a:xfrm>
          <a:off x="9020175" y="20554950"/>
          <a:ext cx="1188720" cy="73809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9525</xdr:colOff>
      <xdr:row>25</xdr:row>
      <xdr:rowOff>28575</xdr:rowOff>
    </xdr:from>
    <xdr:to>
      <xdr:col>16</xdr:col>
      <xdr:colOff>1198245</xdr:colOff>
      <xdr:row>25</xdr:row>
      <xdr:rowOff>1163262</xdr:rowOff>
    </xdr:to>
    <xdr:pic>
      <xdr:nvPicPr>
        <xdr:cNvPr id="18" name="Picture 21" descr="B.5.250-53.jpg"/>
        <xdr:cNvPicPr>
          <a:picLocks noChangeAspect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9020175" y="21345525"/>
          <a:ext cx="1188720" cy="11346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39524</xdr:colOff>
      <xdr:row>26</xdr:row>
      <xdr:rowOff>28575</xdr:rowOff>
    </xdr:from>
    <xdr:to>
      <xdr:col>16</xdr:col>
      <xdr:colOff>1190626</xdr:colOff>
      <xdr:row>26</xdr:row>
      <xdr:rowOff>1217295</xdr:rowOff>
    </xdr:to>
    <xdr:pic>
      <xdr:nvPicPr>
        <xdr:cNvPr id="1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 rot="5400013">
          <a:off x="9031365" y="22554959"/>
          <a:ext cx="1188720" cy="115110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28575</xdr:colOff>
      <xdr:row>28</xdr:row>
      <xdr:rowOff>38100</xdr:rowOff>
    </xdr:from>
    <xdr:to>
      <xdr:col>16</xdr:col>
      <xdr:colOff>1217295</xdr:colOff>
      <xdr:row>28</xdr:row>
      <xdr:rowOff>1370678</xdr:rowOff>
    </xdr:to>
    <xdr:pic>
      <xdr:nvPicPr>
        <xdr:cNvPr id="20" name="Picture 22" descr="IMG_20230610_135133.jpg"/>
        <xdr:cNvPicPr>
          <a:picLocks noChangeAspect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9039225" y="24098250"/>
          <a:ext cx="1188720" cy="133257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8</xdr:row>
      <xdr:rowOff>1</xdr:rowOff>
    </xdr:from>
    <xdr:to>
      <xdr:col>16</xdr:col>
      <xdr:colOff>1695450</xdr:colOff>
      <xdr:row>9</xdr:row>
      <xdr:rowOff>9525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0" y="2228851"/>
          <a:ext cx="1695450" cy="143827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0</xdr:colOff>
      <xdr:row>10</xdr:row>
      <xdr:rowOff>0</xdr:rowOff>
    </xdr:from>
    <xdr:to>
      <xdr:col>16</xdr:col>
      <xdr:colOff>1714499</xdr:colOff>
      <xdr:row>10</xdr:row>
      <xdr:rowOff>1428749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91625" y="4310063"/>
          <a:ext cx="1714499" cy="1428749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21166</xdr:colOff>
      <xdr:row>11</xdr:row>
      <xdr:rowOff>0</xdr:rowOff>
    </xdr:from>
    <xdr:to>
      <xdr:col>17</xdr:col>
      <xdr:colOff>3306</xdr:colOff>
      <xdr:row>11</xdr:row>
      <xdr:rowOff>1404937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9666" y="5291667"/>
          <a:ext cx="1696640" cy="1404937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38101</xdr:colOff>
      <xdr:row>7</xdr:row>
      <xdr:rowOff>38100</xdr:rowOff>
    </xdr:from>
    <xdr:to>
      <xdr:col>16</xdr:col>
      <xdr:colOff>1685925</xdr:colOff>
      <xdr:row>7</xdr:row>
      <xdr:rowOff>1226820</xdr:rowOff>
    </xdr:to>
    <xdr:pic>
      <xdr:nvPicPr>
        <xdr:cNvPr id="7" name="Picture 6" descr="IMG_20230611_171843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315451" y="1581150"/>
          <a:ext cx="1647824" cy="1188720"/>
        </a:xfrm>
        <a:prstGeom prst="rect">
          <a:avLst/>
        </a:prstGeom>
      </xdr:spPr>
    </xdr:pic>
    <xdr:clientData/>
  </xdr:twoCellAnchor>
  <xdr:twoCellAnchor editAs="oneCell">
    <xdr:from>
      <xdr:col>16</xdr:col>
      <xdr:colOff>17501</xdr:colOff>
      <xdr:row>9</xdr:row>
      <xdr:rowOff>39648</xdr:rowOff>
    </xdr:from>
    <xdr:to>
      <xdr:col>16</xdr:col>
      <xdr:colOff>1685924</xdr:colOff>
      <xdr:row>9</xdr:row>
      <xdr:rowOff>1800582</xdr:rowOff>
    </xdr:to>
    <xdr:pic>
      <xdr:nvPicPr>
        <xdr:cNvPr id="8" name="Picture 7" descr="B.9.290-460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 rot="5400000">
          <a:off x="9248596" y="4315003"/>
          <a:ext cx="1760934" cy="166842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6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4"/>
  <sheetViews>
    <sheetView topLeftCell="A22" workbookViewId="0">
      <selection activeCell="D17" sqref="D17"/>
    </sheetView>
  </sheetViews>
  <sheetFormatPr defaultRowHeight="15" x14ac:dyDescent="0.25"/>
  <cols>
    <col min="1" max="1" width="4" style="1" bestFit="1" customWidth="1"/>
    <col min="2" max="2" width="14.42578125" customWidth="1"/>
    <col min="3" max="3" width="9.42578125" customWidth="1"/>
    <col min="4" max="4" width="10.28515625" style="16" customWidth="1"/>
    <col min="5" max="5" width="10.85546875" customWidth="1"/>
    <col min="6" max="6" width="7.42578125" customWidth="1"/>
    <col min="7" max="7" width="7.28515625" customWidth="1"/>
    <col min="8" max="8" width="10" customWidth="1"/>
    <col min="9" max="9" width="9.7109375" customWidth="1"/>
    <col min="10" max="10" width="10.42578125" customWidth="1"/>
    <col min="11" max="13" width="4.5703125" customWidth="1"/>
    <col min="14" max="15" width="10.42578125" customWidth="1"/>
    <col min="16" max="16" width="8.140625" customWidth="1"/>
    <col min="17" max="17" width="25.7109375" customWidth="1"/>
    <col min="18" max="18" width="9.140625" style="4"/>
  </cols>
  <sheetData>
    <row r="1" spans="1:18" ht="21" x14ac:dyDescent="0.35">
      <c r="A1" s="608" t="s">
        <v>13</v>
      </c>
      <c r="B1" s="608"/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  <c r="P1" s="608"/>
      <c r="Q1" s="608"/>
    </row>
    <row r="2" spans="1:18" ht="19.5" customHeight="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8" ht="19.5" customHeight="1" x14ac:dyDescent="0.35">
      <c r="A3" s="611" t="s">
        <v>1097</v>
      </c>
      <c r="B3" s="611"/>
      <c r="C3" s="611"/>
      <c r="D3" s="611"/>
      <c r="E3" s="611"/>
      <c r="F3" s="611"/>
      <c r="G3" s="611"/>
      <c r="H3" s="611"/>
      <c r="I3" s="611"/>
      <c r="J3" s="611"/>
      <c r="K3" s="611"/>
      <c r="L3" s="611"/>
      <c r="M3" s="611"/>
      <c r="N3" s="611"/>
      <c r="O3" s="611"/>
      <c r="P3" s="611"/>
      <c r="Q3" s="611"/>
    </row>
    <row r="4" spans="1:18" ht="9.75" customHeight="1" x14ac:dyDescent="0.25"/>
    <row r="5" spans="1:18" ht="24.75" x14ac:dyDescent="0.25">
      <c r="A5" s="603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22" t="s">
        <v>8</v>
      </c>
      <c r="H5" s="22" t="s">
        <v>9</v>
      </c>
      <c r="I5" s="22" t="s">
        <v>11</v>
      </c>
      <c r="J5" s="22" t="s">
        <v>1</v>
      </c>
      <c r="K5" s="605" t="s">
        <v>19</v>
      </c>
      <c r="L5" s="606"/>
      <c r="M5" s="607"/>
      <c r="N5" s="605" t="s">
        <v>23</v>
      </c>
      <c r="O5" s="607"/>
      <c r="P5" s="22" t="s">
        <v>17</v>
      </c>
      <c r="Q5" s="22" t="s">
        <v>6</v>
      </c>
    </row>
    <row r="6" spans="1:18" s="2" customFormat="1" ht="24" x14ac:dyDescent="0.25">
      <c r="A6" s="604"/>
      <c r="B6" s="44" t="s">
        <v>2</v>
      </c>
      <c r="C6" s="44" t="s">
        <v>4</v>
      </c>
      <c r="D6" s="44" t="s">
        <v>4</v>
      </c>
      <c r="E6" s="44" t="s">
        <v>4</v>
      </c>
      <c r="F6" s="610"/>
      <c r="G6" s="44" t="s">
        <v>7</v>
      </c>
      <c r="H6" s="44" t="s">
        <v>10</v>
      </c>
      <c r="I6" s="44" t="s">
        <v>20</v>
      </c>
      <c r="J6" s="44" t="s">
        <v>20</v>
      </c>
      <c r="K6" s="25" t="s">
        <v>18</v>
      </c>
      <c r="L6" s="25" t="s">
        <v>15</v>
      </c>
      <c r="M6" s="35" t="s">
        <v>16</v>
      </c>
      <c r="N6" s="35" t="s">
        <v>24</v>
      </c>
      <c r="O6" s="25" t="s">
        <v>25</v>
      </c>
      <c r="P6" s="44" t="s">
        <v>4</v>
      </c>
      <c r="Q6" s="44" t="s">
        <v>12</v>
      </c>
      <c r="R6" s="4"/>
    </row>
    <row r="7" spans="1:18" ht="5.45" customHeight="1" x14ac:dyDescent="0.25">
      <c r="A7" s="28"/>
      <c r="B7" s="29"/>
      <c r="C7" s="29"/>
      <c r="D7" s="45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</row>
    <row r="8" spans="1:18" s="79" customFormat="1" x14ac:dyDescent="0.25">
      <c r="A8" s="469">
        <v>1</v>
      </c>
      <c r="B8" s="407" t="s">
        <v>31</v>
      </c>
      <c r="C8" s="377" t="s">
        <v>55</v>
      </c>
      <c r="D8" s="377" t="s">
        <v>21</v>
      </c>
      <c r="E8" s="377" t="s">
        <v>26</v>
      </c>
      <c r="F8" s="377" t="s">
        <v>29</v>
      </c>
      <c r="G8" s="377">
        <v>1</v>
      </c>
      <c r="H8" s="377"/>
      <c r="I8" s="377" t="s">
        <v>34</v>
      </c>
      <c r="J8" s="409">
        <v>40644</v>
      </c>
      <c r="K8" s="377"/>
      <c r="L8" s="377"/>
      <c r="M8" s="377"/>
      <c r="N8" s="539">
        <v>5000000</v>
      </c>
      <c r="O8" s="540">
        <f>G8*N8</f>
        <v>5000000</v>
      </c>
      <c r="P8" s="377"/>
      <c r="Q8" s="412" t="s">
        <v>904</v>
      </c>
      <c r="R8" s="244"/>
    </row>
    <row r="9" spans="1:18" s="1" customFormat="1" x14ac:dyDescent="0.25">
      <c r="A9" s="469">
        <v>2</v>
      </c>
      <c r="B9" s="413" t="s">
        <v>31</v>
      </c>
      <c r="C9" s="378" t="s">
        <v>56</v>
      </c>
      <c r="D9" s="378" t="s">
        <v>30</v>
      </c>
      <c r="E9" s="378" t="s">
        <v>27</v>
      </c>
      <c r="F9" s="378" t="s">
        <v>33</v>
      </c>
      <c r="G9" s="378">
        <v>1</v>
      </c>
      <c r="H9" s="378"/>
      <c r="I9" s="378" t="s">
        <v>34</v>
      </c>
      <c r="J9" s="415">
        <v>40644</v>
      </c>
      <c r="K9" s="378"/>
      <c r="L9" s="378"/>
      <c r="M9" s="378"/>
      <c r="N9" s="541">
        <v>105000</v>
      </c>
      <c r="O9" s="542">
        <f t="shared" ref="O9:O23" si="0">G9*N9</f>
        <v>105000</v>
      </c>
      <c r="P9" s="378"/>
      <c r="Q9" s="385" t="s">
        <v>904</v>
      </c>
      <c r="R9" s="4" t="s">
        <v>1175</v>
      </c>
    </row>
    <row r="10" spans="1:18" s="4" customFormat="1" ht="36" x14ac:dyDescent="0.25">
      <c r="A10" s="469">
        <v>3</v>
      </c>
      <c r="B10" s="413" t="s">
        <v>31</v>
      </c>
      <c r="C10" s="378" t="s">
        <v>32</v>
      </c>
      <c r="D10" s="378" t="s">
        <v>22</v>
      </c>
      <c r="E10" s="378" t="s">
        <v>28</v>
      </c>
      <c r="F10" s="378" t="s">
        <v>33</v>
      </c>
      <c r="G10" s="378">
        <v>2</v>
      </c>
      <c r="H10" s="378"/>
      <c r="I10" s="378" t="s">
        <v>34</v>
      </c>
      <c r="J10" s="415">
        <v>40654</v>
      </c>
      <c r="K10" s="378"/>
      <c r="L10" s="378"/>
      <c r="M10" s="378"/>
      <c r="N10" s="541">
        <v>325000</v>
      </c>
      <c r="O10" s="542">
        <f t="shared" si="0"/>
        <v>650000</v>
      </c>
      <c r="P10" s="378"/>
      <c r="Q10" s="385" t="s">
        <v>904</v>
      </c>
      <c r="R10" s="4" t="s">
        <v>1223</v>
      </c>
    </row>
    <row r="11" spans="1:18" ht="97.5" customHeight="1" x14ac:dyDescent="0.25">
      <c r="A11" s="469">
        <v>4</v>
      </c>
      <c r="B11" s="413" t="s">
        <v>31</v>
      </c>
      <c r="C11" s="378" t="s">
        <v>57</v>
      </c>
      <c r="D11" s="378" t="s">
        <v>35</v>
      </c>
      <c r="E11" s="378" t="s">
        <v>48</v>
      </c>
      <c r="F11" s="378" t="s">
        <v>33</v>
      </c>
      <c r="G11" s="378">
        <v>1</v>
      </c>
      <c r="H11" s="378"/>
      <c r="I11" s="378" t="s">
        <v>34</v>
      </c>
      <c r="J11" s="415">
        <v>40659</v>
      </c>
      <c r="K11" s="378" t="s">
        <v>171</v>
      </c>
      <c r="L11" s="378"/>
      <c r="M11" s="378"/>
      <c r="N11" s="542">
        <v>85000</v>
      </c>
      <c r="O11" s="542">
        <f t="shared" si="0"/>
        <v>85000</v>
      </c>
      <c r="P11" s="378" t="s">
        <v>914</v>
      </c>
      <c r="Q11" s="533"/>
    </row>
    <row r="12" spans="1:18" ht="24" x14ac:dyDescent="0.25">
      <c r="A12" s="469">
        <v>5</v>
      </c>
      <c r="B12" s="413" t="s">
        <v>31</v>
      </c>
      <c r="C12" s="378" t="s">
        <v>58</v>
      </c>
      <c r="D12" s="378" t="s">
        <v>36</v>
      </c>
      <c r="E12" s="378" t="s">
        <v>49</v>
      </c>
      <c r="F12" s="378" t="s">
        <v>29</v>
      </c>
      <c r="G12" s="378">
        <v>1</v>
      </c>
      <c r="H12" s="378"/>
      <c r="I12" s="378" t="s">
        <v>34</v>
      </c>
      <c r="J12" s="415">
        <v>40669</v>
      </c>
      <c r="K12" s="378"/>
      <c r="L12" s="378"/>
      <c r="M12" s="378" t="s">
        <v>171</v>
      </c>
      <c r="N12" s="542">
        <v>350000</v>
      </c>
      <c r="O12" s="542">
        <f t="shared" si="0"/>
        <v>350000</v>
      </c>
      <c r="P12" s="534"/>
      <c r="Q12" s="385" t="s">
        <v>1269</v>
      </c>
      <c r="R12" s="4" t="s">
        <v>1175</v>
      </c>
    </row>
    <row r="13" spans="1:18" ht="112.5" customHeight="1" x14ac:dyDescent="0.25">
      <c r="A13" s="469">
        <v>6</v>
      </c>
      <c r="B13" s="413" t="s">
        <v>31</v>
      </c>
      <c r="C13" s="378" t="s">
        <v>59</v>
      </c>
      <c r="D13" s="378" t="s">
        <v>37</v>
      </c>
      <c r="E13" s="378"/>
      <c r="F13" s="378" t="s">
        <v>29</v>
      </c>
      <c r="G13" s="378">
        <v>1</v>
      </c>
      <c r="H13" s="378"/>
      <c r="I13" s="378" t="s">
        <v>34</v>
      </c>
      <c r="J13" s="415">
        <v>40716</v>
      </c>
      <c r="K13" s="378"/>
      <c r="L13" s="378" t="s">
        <v>171</v>
      </c>
      <c r="M13" s="378"/>
      <c r="N13" s="542">
        <v>350000</v>
      </c>
      <c r="O13" s="542">
        <f t="shared" si="0"/>
        <v>350000</v>
      </c>
      <c r="P13" s="378" t="s">
        <v>912</v>
      </c>
      <c r="Q13" s="533"/>
    </row>
    <row r="14" spans="1:18" ht="36" x14ac:dyDescent="0.25">
      <c r="A14" s="469">
        <v>7</v>
      </c>
      <c r="B14" s="413" t="s">
        <v>31</v>
      </c>
      <c r="C14" s="378" t="s">
        <v>60</v>
      </c>
      <c r="D14" s="378" t="s">
        <v>38</v>
      </c>
      <c r="E14" s="378"/>
      <c r="F14" s="378" t="s">
        <v>33</v>
      </c>
      <c r="G14" s="378">
        <v>4</v>
      </c>
      <c r="H14" s="378"/>
      <c r="I14" s="378" t="s">
        <v>34</v>
      </c>
      <c r="J14" s="415">
        <v>40716</v>
      </c>
      <c r="K14" s="378"/>
      <c r="L14" s="378"/>
      <c r="M14" s="378" t="s">
        <v>171</v>
      </c>
      <c r="N14" s="542">
        <v>140000</v>
      </c>
      <c r="O14" s="542">
        <f t="shared" si="0"/>
        <v>560000</v>
      </c>
      <c r="P14" s="534"/>
      <c r="Q14" s="385" t="s">
        <v>1254</v>
      </c>
    </row>
    <row r="15" spans="1:18" s="2" customFormat="1" ht="36" x14ac:dyDescent="0.25">
      <c r="A15" s="469">
        <v>8</v>
      </c>
      <c r="B15" s="413" t="s">
        <v>31</v>
      </c>
      <c r="C15" s="378" t="s">
        <v>61</v>
      </c>
      <c r="D15" s="378" t="s">
        <v>39</v>
      </c>
      <c r="E15" s="378"/>
      <c r="F15" s="378" t="s">
        <v>33</v>
      </c>
      <c r="G15" s="378">
        <v>3</v>
      </c>
      <c r="H15" s="378"/>
      <c r="I15" s="378" t="s">
        <v>34</v>
      </c>
      <c r="J15" s="415">
        <v>40716</v>
      </c>
      <c r="K15" s="378"/>
      <c r="L15" s="378"/>
      <c r="M15" s="378" t="s">
        <v>171</v>
      </c>
      <c r="N15" s="542">
        <v>105000</v>
      </c>
      <c r="O15" s="542">
        <f t="shared" si="0"/>
        <v>315000</v>
      </c>
      <c r="P15" s="534"/>
      <c r="Q15" s="385" t="s">
        <v>1254</v>
      </c>
      <c r="R15" s="4"/>
    </row>
    <row r="16" spans="1:18" ht="24" x14ac:dyDescent="0.25">
      <c r="A16" s="469">
        <v>9</v>
      </c>
      <c r="B16" s="413" t="s">
        <v>31</v>
      </c>
      <c r="C16" s="378" t="s">
        <v>819</v>
      </c>
      <c r="D16" s="378" t="s">
        <v>40</v>
      </c>
      <c r="E16" s="378"/>
      <c r="F16" s="378" t="s">
        <v>52</v>
      </c>
      <c r="G16" s="378">
        <v>1</v>
      </c>
      <c r="H16" s="378"/>
      <c r="I16" s="378" t="s">
        <v>34</v>
      </c>
      <c r="J16" s="415">
        <v>40716</v>
      </c>
      <c r="K16" s="378"/>
      <c r="L16" s="378"/>
      <c r="M16" s="378" t="s">
        <v>171</v>
      </c>
      <c r="N16" s="542">
        <v>1580000</v>
      </c>
      <c r="O16" s="542">
        <f t="shared" si="0"/>
        <v>1580000</v>
      </c>
      <c r="P16" s="534" t="s">
        <v>903</v>
      </c>
      <c r="Q16" s="385" t="s">
        <v>1269</v>
      </c>
    </row>
    <row r="17" spans="1:18" x14ac:dyDescent="0.25">
      <c r="A17" s="469">
        <v>10</v>
      </c>
      <c r="B17" s="413" t="s">
        <v>31</v>
      </c>
      <c r="C17" s="378" t="s">
        <v>62</v>
      </c>
      <c r="D17" s="378" t="s">
        <v>41</v>
      </c>
      <c r="E17" s="378" t="s">
        <v>50</v>
      </c>
      <c r="F17" s="378" t="s">
        <v>33</v>
      </c>
      <c r="G17" s="378">
        <v>1</v>
      </c>
      <c r="H17" s="378"/>
      <c r="I17" s="378" t="s">
        <v>34</v>
      </c>
      <c r="J17" s="415">
        <v>40714</v>
      </c>
      <c r="K17" s="378" t="s">
        <v>171</v>
      </c>
      <c r="L17" s="378"/>
      <c r="M17" s="378"/>
      <c r="N17" s="542">
        <v>1400000</v>
      </c>
      <c r="O17" s="542">
        <f t="shared" si="0"/>
        <v>1400000</v>
      </c>
      <c r="P17" s="378" t="s">
        <v>903</v>
      </c>
      <c r="Q17" s="385" t="s">
        <v>902</v>
      </c>
    </row>
    <row r="18" spans="1:18" ht="24" x14ac:dyDescent="0.25">
      <c r="A18" s="469">
        <v>11</v>
      </c>
      <c r="B18" s="413" t="s">
        <v>31</v>
      </c>
      <c r="C18" s="378" t="s">
        <v>63</v>
      </c>
      <c r="D18" s="378" t="s">
        <v>42</v>
      </c>
      <c r="E18" s="378"/>
      <c r="F18" s="378" t="s">
        <v>29</v>
      </c>
      <c r="G18" s="378">
        <v>1</v>
      </c>
      <c r="H18" s="378"/>
      <c r="I18" s="378" t="s">
        <v>34</v>
      </c>
      <c r="J18" s="415">
        <v>40714</v>
      </c>
      <c r="K18" s="378" t="s">
        <v>171</v>
      </c>
      <c r="L18" s="378"/>
      <c r="M18" s="378"/>
      <c r="N18" s="542">
        <v>750000</v>
      </c>
      <c r="O18" s="542">
        <f t="shared" si="0"/>
        <v>750000</v>
      </c>
      <c r="P18" s="378" t="s">
        <v>903</v>
      </c>
      <c r="Q18" s="385" t="s">
        <v>902</v>
      </c>
    </row>
    <row r="19" spans="1:18" ht="105.75" customHeight="1" x14ac:dyDescent="0.25">
      <c r="A19" s="469">
        <v>12</v>
      </c>
      <c r="B19" s="413" t="s">
        <v>31</v>
      </c>
      <c r="C19" s="378" t="s">
        <v>64</v>
      </c>
      <c r="D19" s="378" t="s">
        <v>43</v>
      </c>
      <c r="E19" s="378" t="s">
        <v>51</v>
      </c>
      <c r="F19" s="378" t="s">
        <v>53</v>
      </c>
      <c r="G19" s="378">
        <v>1</v>
      </c>
      <c r="H19" s="378"/>
      <c r="I19" s="378" t="s">
        <v>34</v>
      </c>
      <c r="J19" s="415">
        <v>40714</v>
      </c>
      <c r="K19" s="378"/>
      <c r="L19" s="516" t="s">
        <v>171</v>
      </c>
      <c r="M19" s="516"/>
      <c r="N19" s="542">
        <v>4500000</v>
      </c>
      <c r="O19" s="542">
        <f t="shared" si="0"/>
        <v>4500000</v>
      </c>
      <c r="P19" s="534"/>
      <c r="Q19" s="533"/>
    </row>
    <row r="20" spans="1:18" ht="92.25" customHeight="1" x14ac:dyDescent="0.25">
      <c r="A20" s="469">
        <v>13</v>
      </c>
      <c r="B20" s="413" t="s">
        <v>31</v>
      </c>
      <c r="C20" s="378" t="s">
        <v>65</v>
      </c>
      <c r="D20" s="378" t="s">
        <v>90</v>
      </c>
      <c r="E20" s="378"/>
      <c r="F20" s="378" t="s">
        <v>52</v>
      </c>
      <c r="G20" s="378">
        <v>1</v>
      </c>
      <c r="H20" s="378"/>
      <c r="I20" s="378" t="s">
        <v>34</v>
      </c>
      <c r="J20" s="415">
        <v>40740</v>
      </c>
      <c r="K20" s="378" t="s">
        <v>171</v>
      </c>
      <c r="L20" s="378"/>
      <c r="M20" s="378"/>
      <c r="N20" s="542">
        <v>500000</v>
      </c>
      <c r="O20" s="542">
        <f t="shared" si="0"/>
        <v>500000</v>
      </c>
      <c r="P20" s="378" t="s">
        <v>903</v>
      </c>
      <c r="Q20" s="533"/>
    </row>
    <row r="21" spans="1:18" s="2" customFormat="1" ht="112.5" customHeight="1" x14ac:dyDescent="0.25">
      <c r="A21" s="469">
        <v>14</v>
      </c>
      <c r="B21" s="413" t="s">
        <v>31</v>
      </c>
      <c r="C21" s="378" t="s">
        <v>66</v>
      </c>
      <c r="D21" s="378" t="s">
        <v>44</v>
      </c>
      <c r="E21" s="378" t="s">
        <v>46</v>
      </c>
      <c r="F21" s="378" t="s">
        <v>33</v>
      </c>
      <c r="G21" s="378">
        <v>200</v>
      </c>
      <c r="H21" s="378"/>
      <c r="I21" s="378" t="s">
        <v>34</v>
      </c>
      <c r="J21" s="415" t="s">
        <v>89</v>
      </c>
      <c r="K21" s="378" t="s">
        <v>171</v>
      </c>
      <c r="L21" s="378"/>
      <c r="M21" s="378"/>
      <c r="N21" s="541">
        <v>50000</v>
      </c>
      <c r="O21" s="542">
        <f t="shared" si="0"/>
        <v>10000000</v>
      </c>
      <c r="P21" s="378" t="s">
        <v>912</v>
      </c>
      <c r="Q21" s="533"/>
      <c r="R21" s="4"/>
    </row>
    <row r="22" spans="1:18" s="2" customFormat="1" ht="112.5" customHeight="1" x14ac:dyDescent="0.25">
      <c r="A22" s="469">
        <v>15</v>
      </c>
      <c r="B22" s="413" t="s">
        <v>31</v>
      </c>
      <c r="C22" s="378" t="s">
        <v>67</v>
      </c>
      <c r="D22" s="378" t="s">
        <v>44</v>
      </c>
      <c r="E22" s="378" t="s">
        <v>47</v>
      </c>
      <c r="F22" s="378" t="s">
        <v>33</v>
      </c>
      <c r="G22" s="378">
        <v>100</v>
      </c>
      <c r="H22" s="378"/>
      <c r="I22" s="378" t="s">
        <v>34</v>
      </c>
      <c r="J22" s="415">
        <v>40904</v>
      </c>
      <c r="K22" s="378" t="s">
        <v>171</v>
      </c>
      <c r="L22" s="378"/>
      <c r="M22" s="378"/>
      <c r="N22" s="541">
        <v>47000</v>
      </c>
      <c r="O22" s="542">
        <f t="shared" si="0"/>
        <v>4700000</v>
      </c>
      <c r="P22" s="378" t="s">
        <v>912</v>
      </c>
      <c r="Q22" s="533"/>
      <c r="R22" s="4"/>
    </row>
    <row r="23" spans="1:18" s="2" customFormat="1" ht="127.5" customHeight="1" x14ac:dyDescent="0.25">
      <c r="A23" s="469">
        <v>16</v>
      </c>
      <c r="B23" s="418" t="s">
        <v>31</v>
      </c>
      <c r="C23" s="419" t="s">
        <v>54</v>
      </c>
      <c r="D23" s="419" t="s">
        <v>22</v>
      </c>
      <c r="E23" s="419" t="s">
        <v>45</v>
      </c>
      <c r="F23" s="419" t="s">
        <v>33</v>
      </c>
      <c r="G23" s="419">
        <v>2</v>
      </c>
      <c r="H23" s="535"/>
      <c r="I23" s="419" t="s">
        <v>34</v>
      </c>
      <c r="J23" s="421">
        <v>40907</v>
      </c>
      <c r="K23" s="419" t="s">
        <v>171</v>
      </c>
      <c r="L23" s="535"/>
      <c r="M23" s="535"/>
      <c r="N23" s="545">
        <v>305000</v>
      </c>
      <c r="O23" s="543">
        <f t="shared" si="0"/>
        <v>610000</v>
      </c>
      <c r="P23" s="419" t="s">
        <v>912</v>
      </c>
      <c r="Q23" s="536"/>
      <c r="R23" s="4"/>
    </row>
    <row r="24" spans="1:18" x14ac:dyDescent="0.25">
      <c r="N24" s="546"/>
      <c r="O24" s="544">
        <f>SUM(O8:O23)</f>
        <v>31455000</v>
      </c>
    </row>
  </sheetData>
  <mergeCells count="7">
    <mergeCell ref="A5:A6"/>
    <mergeCell ref="K5:M5"/>
    <mergeCell ref="A1:Q1"/>
    <mergeCell ref="A2:Q2"/>
    <mergeCell ref="F5:F6"/>
    <mergeCell ref="N5:O5"/>
    <mergeCell ref="A3:Q3"/>
  </mergeCells>
  <pageMargins left="0.70866141732283472" right="1.2598425196850394" top="0.74803149606299213" bottom="0.74803149606299213" header="0.31496062992125984" footer="0.31496062992125984"/>
  <pageSetup paperSize="5" orientation="landscape" horizontalDpi="4294967293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6"/>
  <sheetViews>
    <sheetView topLeftCell="A3" workbookViewId="0">
      <pane xSplit="1" ySplit="4" topLeftCell="B53" activePane="bottomRight" state="frozen"/>
      <selection activeCell="Q9" sqref="Q9"/>
      <selection pane="topRight" activeCell="Q9" sqref="Q9"/>
      <selection pane="bottomLeft" activeCell="Q9" sqref="Q9"/>
      <selection pane="bottomRight" activeCell="R10" sqref="R10"/>
    </sheetView>
  </sheetViews>
  <sheetFormatPr defaultRowHeight="15" x14ac:dyDescent="0.25"/>
  <cols>
    <col min="1" max="1" width="4" style="1" customWidth="1"/>
    <col min="2" max="2" width="14.42578125" customWidth="1"/>
    <col min="3" max="3" width="10.28515625" customWidth="1"/>
    <col min="4" max="4" width="12.5703125" customWidth="1"/>
    <col min="5" max="5" width="11.5703125" style="16" customWidth="1"/>
    <col min="6" max="6" width="6.7109375" customWidth="1"/>
    <col min="7" max="7" width="7.42578125" customWidth="1"/>
    <col min="8" max="8" width="10" customWidth="1"/>
    <col min="9" max="9" width="9.85546875" customWidth="1"/>
    <col min="10" max="10" width="11.7109375" customWidth="1"/>
    <col min="11" max="12" width="5" customWidth="1"/>
    <col min="13" max="13" width="3.5703125" customWidth="1"/>
    <col min="14" max="15" width="10.42578125" customWidth="1"/>
    <col min="16" max="16" width="7.5703125" customWidth="1"/>
    <col min="17" max="17" width="25.7109375" customWidth="1"/>
    <col min="18" max="18" width="9.140625" style="4"/>
  </cols>
  <sheetData>
    <row r="1" spans="1:19" ht="18.75" x14ac:dyDescent="0.3">
      <c r="A1" s="627" t="s">
        <v>13</v>
      </c>
      <c r="B1" s="627"/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  <c r="P1" s="627"/>
      <c r="Q1" s="627"/>
    </row>
    <row r="2" spans="1:19" ht="18.75" x14ac:dyDescent="0.3">
      <c r="A2" s="627" t="s">
        <v>14</v>
      </c>
      <c r="B2" s="627"/>
      <c r="C2" s="627"/>
      <c r="D2" s="627"/>
      <c r="E2" s="627"/>
      <c r="F2" s="627"/>
      <c r="G2" s="627"/>
      <c r="H2" s="627"/>
      <c r="I2" s="627"/>
      <c r="J2" s="627"/>
      <c r="K2" s="627"/>
      <c r="L2" s="627"/>
      <c r="M2" s="627"/>
      <c r="N2" s="627"/>
      <c r="O2" s="627"/>
      <c r="P2" s="627"/>
      <c r="Q2" s="627"/>
    </row>
    <row r="3" spans="1:19" ht="18.75" x14ac:dyDescent="0.3">
      <c r="A3" s="628" t="s">
        <v>13</v>
      </c>
      <c r="B3" s="628"/>
      <c r="C3" s="628"/>
      <c r="D3" s="628"/>
      <c r="E3" s="628"/>
      <c r="F3" s="628"/>
      <c r="G3" s="628"/>
      <c r="H3" s="628"/>
      <c r="I3" s="628"/>
      <c r="J3" s="628"/>
      <c r="K3" s="628"/>
      <c r="L3" s="628"/>
      <c r="M3" s="628"/>
      <c r="N3" s="628"/>
      <c r="O3" s="628"/>
      <c r="P3" s="628"/>
      <c r="Q3" s="628"/>
    </row>
    <row r="4" spans="1:19" ht="18.75" x14ac:dyDescent="0.3">
      <c r="A4" s="628" t="s">
        <v>14</v>
      </c>
      <c r="B4" s="628"/>
      <c r="C4" s="628"/>
      <c r="D4" s="628"/>
      <c r="E4" s="628"/>
      <c r="F4" s="628"/>
      <c r="G4" s="628"/>
      <c r="H4" s="628"/>
      <c r="I4" s="628"/>
      <c r="J4" s="628"/>
      <c r="K4" s="628"/>
      <c r="L4" s="628"/>
      <c r="M4" s="628"/>
      <c r="N4" s="628"/>
      <c r="O4" s="628"/>
      <c r="P4" s="628"/>
      <c r="Q4" s="628"/>
    </row>
    <row r="5" spans="1:19" ht="18.75" x14ac:dyDescent="0.3">
      <c r="A5" s="628" t="s">
        <v>1257</v>
      </c>
      <c r="B5" s="628"/>
      <c r="C5" s="628"/>
      <c r="D5" s="628"/>
      <c r="E5" s="628"/>
      <c r="F5" s="628"/>
      <c r="G5" s="628"/>
      <c r="H5" s="628"/>
      <c r="I5" s="628"/>
      <c r="J5" s="628"/>
      <c r="K5" s="628"/>
      <c r="L5" s="628"/>
      <c r="M5" s="628"/>
      <c r="N5" s="628"/>
      <c r="O5" s="628"/>
      <c r="P5" s="628"/>
      <c r="Q5" s="628"/>
    </row>
    <row r="6" spans="1:19" ht="9" customHeight="1" x14ac:dyDescent="0.25"/>
    <row r="7" spans="1:19" s="24" customFormat="1" ht="15" customHeight="1" x14ac:dyDescent="0.2">
      <c r="A7" s="609" t="s">
        <v>0</v>
      </c>
      <c r="B7" s="22" t="s">
        <v>1</v>
      </c>
      <c r="C7" s="22" t="s">
        <v>3</v>
      </c>
      <c r="D7" s="22" t="s">
        <v>5</v>
      </c>
      <c r="E7" s="22" t="s">
        <v>6</v>
      </c>
      <c r="F7" s="609" t="s">
        <v>7</v>
      </c>
      <c r="G7" s="22" t="s">
        <v>8</v>
      </c>
      <c r="H7" s="22" t="s">
        <v>9</v>
      </c>
      <c r="I7" s="22" t="s">
        <v>11</v>
      </c>
      <c r="J7" s="22" t="s">
        <v>1</v>
      </c>
      <c r="K7" s="605" t="s">
        <v>19</v>
      </c>
      <c r="L7" s="606"/>
      <c r="M7" s="607"/>
      <c r="N7" s="605" t="s">
        <v>23</v>
      </c>
      <c r="O7" s="607"/>
      <c r="P7" s="22" t="s">
        <v>17</v>
      </c>
      <c r="Q7" s="22" t="s">
        <v>6</v>
      </c>
      <c r="R7" s="252"/>
    </row>
    <row r="8" spans="1:19" s="26" customFormat="1" ht="21.75" customHeight="1" x14ac:dyDescent="0.25">
      <c r="A8" s="610"/>
      <c r="B8" s="23" t="s">
        <v>2</v>
      </c>
      <c r="C8" s="23" t="s">
        <v>4</v>
      </c>
      <c r="D8" s="23" t="s">
        <v>4</v>
      </c>
      <c r="E8" s="23" t="s">
        <v>4</v>
      </c>
      <c r="F8" s="610"/>
      <c r="G8" s="23" t="s">
        <v>7</v>
      </c>
      <c r="H8" s="23" t="s">
        <v>10</v>
      </c>
      <c r="I8" s="23" t="s">
        <v>20</v>
      </c>
      <c r="J8" s="23" t="s">
        <v>20</v>
      </c>
      <c r="K8" s="25" t="s">
        <v>18</v>
      </c>
      <c r="L8" s="25" t="s">
        <v>15</v>
      </c>
      <c r="M8" s="25" t="s">
        <v>16</v>
      </c>
      <c r="N8" s="25" t="s">
        <v>24</v>
      </c>
      <c r="O8" s="25" t="s">
        <v>25</v>
      </c>
      <c r="P8" s="23" t="s">
        <v>4</v>
      </c>
      <c r="Q8" s="23" t="s">
        <v>12</v>
      </c>
      <c r="R8" s="252"/>
    </row>
    <row r="9" spans="1:19" ht="5.45" customHeight="1" x14ac:dyDescent="0.25">
      <c r="A9" s="36"/>
      <c r="B9" s="37"/>
      <c r="C9" s="37"/>
      <c r="D9" s="37"/>
      <c r="E9" s="38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</row>
    <row r="10" spans="1:19" ht="112.5" customHeight="1" x14ac:dyDescent="0.25">
      <c r="A10" s="406">
        <v>1</v>
      </c>
      <c r="B10" s="407" t="s">
        <v>31</v>
      </c>
      <c r="C10" s="377" t="s">
        <v>851</v>
      </c>
      <c r="D10" s="408" t="s">
        <v>820</v>
      </c>
      <c r="E10" s="408" t="s">
        <v>825</v>
      </c>
      <c r="F10" s="377" t="s">
        <v>29</v>
      </c>
      <c r="G10" s="377">
        <v>1</v>
      </c>
      <c r="H10" s="377"/>
      <c r="I10" s="377" t="s">
        <v>34</v>
      </c>
      <c r="J10" s="409">
        <v>44104</v>
      </c>
      <c r="K10" s="377" t="s">
        <v>171</v>
      </c>
      <c r="L10" s="377"/>
      <c r="M10" s="377"/>
      <c r="N10" s="410">
        <v>4500000</v>
      </c>
      <c r="O10" s="411">
        <f t="shared" ref="O10:O44" si="0">G10*N10</f>
        <v>4500000</v>
      </c>
      <c r="P10" s="377" t="s">
        <v>903</v>
      </c>
      <c r="Q10" s="412"/>
    </row>
    <row r="11" spans="1:19" ht="112.5" customHeight="1" x14ac:dyDescent="0.25">
      <c r="A11" s="374">
        <v>2</v>
      </c>
      <c r="B11" s="413" t="s">
        <v>31</v>
      </c>
      <c r="C11" s="378" t="s">
        <v>852</v>
      </c>
      <c r="D11" s="414" t="s">
        <v>821</v>
      </c>
      <c r="E11" s="414" t="s">
        <v>153</v>
      </c>
      <c r="F11" s="378" t="s">
        <v>29</v>
      </c>
      <c r="G11" s="378">
        <v>1</v>
      </c>
      <c r="H11" s="378"/>
      <c r="I11" s="378" t="s">
        <v>34</v>
      </c>
      <c r="J11" s="415">
        <v>44104</v>
      </c>
      <c r="K11" s="378" t="s">
        <v>171</v>
      </c>
      <c r="L11" s="378"/>
      <c r="M11" s="378"/>
      <c r="N11" s="416">
        <v>3800000</v>
      </c>
      <c r="O11" s="417">
        <f t="shared" si="0"/>
        <v>3800000</v>
      </c>
      <c r="P11" s="378" t="s">
        <v>903</v>
      </c>
      <c r="Q11" s="385"/>
    </row>
    <row r="12" spans="1:19" ht="112.5" customHeight="1" x14ac:dyDescent="0.25">
      <c r="A12" s="374">
        <v>3</v>
      </c>
      <c r="B12" s="418" t="s">
        <v>31</v>
      </c>
      <c r="C12" s="419" t="s">
        <v>853</v>
      </c>
      <c r="D12" s="420" t="s">
        <v>822</v>
      </c>
      <c r="E12" s="419" t="s">
        <v>890</v>
      </c>
      <c r="F12" s="419" t="s">
        <v>29</v>
      </c>
      <c r="G12" s="419">
        <v>1</v>
      </c>
      <c r="H12" s="419"/>
      <c r="I12" s="419" t="s">
        <v>34</v>
      </c>
      <c r="J12" s="421">
        <v>44104</v>
      </c>
      <c r="K12" s="419" t="s">
        <v>171</v>
      </c>
      <c r="L12" s="419"/>
      <c r="M12" s="419"/>
      <c r="N12" s="422">
        <v>3020000</v>
      </c>
      <c r="O12" s="423">
        <f t="shared" si="0"/>
        <v>3020000</v>
      </c>
      <c r="P12" s="419" t="s">
        <v>903</v>
      </c>
      <c r="Q12" s="424"/>
    </row>
    <row r="13" spans="1:19" ht="112.5" customHeight="1" x14ac:dyDescent="0.25">
      <c r="A13" s="374">
        <v>4</v>
      </c>
      <c r="B13" s="407" t="s">
        <v>31</v>
      </c>
      <c r="C13" s="377" t="s">
        <v>872</v>
      </c>
      <c r="D13" s="408" t="s">
        <v>822</v>
      </c>
      <c r="E13" s="377" t="s">
        <v>890</v>
      </c>
      <c r="F13" s="377" t="s">
        <v>29</v>
      </c>
      <c r="G13" s="408">
        <v>2</v>
      </c>
      <c r="H13" s="377"/>
      <c r="I13" s="377" t="s">
        <v>34</v>
      </c>
      <c r="J13" s="409">
        <v>44070</v>
      </c>
      <c r="K13" s="377" t="s">
        <v>171</v>
      </c>
      <c r="L13" s="377"/>
      <c r="M13" s="377"/>
      <c r="N13" s="410">
        <v>3020000</v>
      </c>
      <c r="O13" s="411">
        <f t="shared" si="0"/>
        <v>6040000</v>
      </c>
      <c r="P13" s="377" t="s">
        <v>1050</v>
      </c>
      <c r="Q13" s="412"/>
    </row>
    <row r="14" spans="1:19" ht="112.5" customHeight="1" x14ac:dyDescent="0.25">
      <c r="A14" s="374">
        <v>5</v>
      </c>
      <c r="B14" s="413" t="s">
        <v>31</v>
      </c>
      <c r="C14" s="378" t="s">
        <v>873</v>
      </c>
      <c r="D14" s="414" t="s">
        <v>824</v>
      </c>
      <c r="E14" s="414" t="s">
        <v>1168</v>
      </c>
      <c r="F14" s="378" t="s">
        <v>53</v>
      </c>
      <c r="G14" s="414">
        <v>10</v>
      </c>
      <c r="H14" s="378"/>
      <c r="I14" s="378" t="s">
        <v>34</v>
      </c>
      <c r="J14" s="415">
        <v>44072</v>
      </c>
      <c r="K14" s="378" t="s">
        <v>171</v>
      </c>
      <c r="L14" s="378"/>
      <c r="M14" s="378"/>
      <c r="N14" s="416">
        <v>650000</v>
      </c>
      <c r="O14" s="417">
        <f t="shared" si="0"/>
        <v>6500000</v>
      </c>
      <c r="P14" s="378" t="s">
        <v>1050</v>
      </c>
      <c r="Q14" s="385"/>
    </row>
    <row r="15" spans="1:19" s="2" customFormat="1" ht="112.5" customHeight="1" x14ac:dyDescent="0.25">
      <c r="A15" s="374">
        <v>6</v>
      </c>
      <c r="B15" s="413" t="s">
        <v>31</v>
      </c>
      <c r="C15" s="378" t="s">
        <v>874</v>
      </c>
      <c r="D15" s="414" t="s">
        <v>823</v>
      </c>
      <c r="E15" s="414"/>
      <c r="F15" s="378" t="s">
        <v>29</v>
      </c>
      <c r="G15" s="414">
        <v>2</v>
      </c>
      <c r="H15" s="378"/>
      <c r="I15" s="378" t="s">
        <v>34</v>
      </c>
      <c r="J15" s="415">
        <v>44084</v>
      </c>
      <c r="K15" s="378"/>
      <c r="L15" s="378"/>
      <c r="M15" s="378"/>
      <c r="N15" s="416">
        <v>375000</v>
      </c>
      <c r="O15" s="417">
        <f t="shared" si="0"/>
        <v>750000</v>
      </c>
      <c r="P15" s="378"/>
      <c r="Q15" s="385"/>
      <c r="R15" s="4"/>
    </row>
    <row r="16" spans="1:19" s="2" customFormat="1" ht="112.5" customHeight="1" x14ac:dyDescent="0.25">
      <c r="A16" s="374">
        <v>7</v>
      </c>
      <c r="B16" s="418" t="s">
        <v>31</v>
      </c>
      <c r="C16" s="419" t="s">
        <v>854</v>
      </c>
      <c r="D16" s="420" t="s">
        <v>820</v>
      </c>
      <c r="E16" s="420" t="s">
        <v>825</v>
      </c>
      <c r="F16" s="419" t="s">
        <v>29</v>
      </c>
      <c r="G16" s="420">
        <v>1</v>
      </c>
      <c r="H16" s="419"/>
      <c r="I16" s="419" t="s">
        <v>34</v>
      </c>
      <c r="J16" s="421">
        <v>44104</v>
      </c>
      <c r="K16" s="419" t="s">
        <v>171</v>
      </c>
      <c r="L16" s="419"/>
      <c r="M16" s="419"/>
      <c r="N16" s="422">
        <v>4500000</v>
      </c>
      <c r="O16" s="423">
        <f t="shared" si="0"/>
        <v>4500000</v>
      </c>
      <c r="P16" s="419" t="s">
        <v>1050</v>
      </c>
      <c r="Q16" s="424"/>
      <c r="R16" s="4"/>
      <c r="S16"/>
    </row>
    <row r="17" spans="1:18" s="2" customFormat="1" ht="112.5" customHeight="1" x14ac:dyDescent="0.25">
      <c r="A17" s="374">
        <v>8</v>
      </c>
      <c r="B17" s="413" t="s">
        <v>31</v>
      </c>
      <c r="C17" s="378" t="s">
        <v>855</v>
      </c>
      <c r="D17" s="414" t="s">
        <v>820</v>
      </c>
      <c r="E17" s="414" t="s">
        <v>1169</v>
      </c>
      <c r="F17" s="378" t="s">
        <v>29</v>
      </c>
      <c r="G17" s="414">
        <v>1</v>
      </c>
      <c r="H17" s="378"/>
      <c r="I17" s="378" t="s">
        <v>34</v>
      </c>
      <c r="J17" s="415">
        <v>44104</v>
      </c>
      <c r="K17" s="378" t="s">
        <v>171</v>
      </c>
      <c r="L17" s="378"/>
      <c r="M17" s="378"/>
      <c r="N17" s="416">
        <v>4500000</v>
      </c>
      <c r="O17" s="417">
        <f t="shared" si="0"/>
        <v>4500000</v>
      </c>
      <c r="P17" s="378" t="s">
        <v>1157</v>
      </c>
      <c r="Q17" s="385"/>
      <c r="R17" s="4"/>
    </row>
    <row r="18" spans="1:18" s="2" customFormat="1" ht="112.5" customHeight="1" x14ac:dyDescent="0.25">
      <c r="A18" s="374">
        <v>9</v>
      </c>
      <c r="B18" s="413" t="s">
        <v>31</v>
      </c>
      <c r="C18" s="378" t="s">
        <v>875</v>
      </c>
      <c r="D18" s="414" t="s">
        <v>822</v>
      </c>
      <c r="E18" s="378" t="s">
        <v>890</v>
      </c>
      <c r="F18" s="378" t="s">
        <v>29</v>
      </c>
      <c r="G18" s="414">
        <v>2</v>
      </c>
      <c r="H18" s="378"/>
      <c r="I18" s="378" t="s">
        <v>34</v>
      </c>
      <c r="J18" s="415">
        <v>44104</v>
      </c>
      <c r="K18" s="378" t="s">
        <v>171</v>
      </c>
      <c r="L18" s="378"/>
      <c r="M18" s="378"/>
      <c r="N18" s="416">
        <v>3020000</v>
      </c>
      <c r="O18" s="417">
        <f>G18*N18</f>
        <v>6040000</v>
      </c>
      <c r="P18" s="378" t="s">
        <v>1157</v>
      </c>
      <c r="Q18" s="385"/>
      <c r="R18" s="4"/>
    </row>
    <row r="19" spans="1:18" s="2" customFormat="1" ht="112.5" customHeight="1" x14ac:dyDescent="0.25">
      <c r="A19" s="425">
        <v>10</v>
      </c>
      <c r="B19" s="418" t="s">
        <v>31</v>
      </c>
      <c r="C19" s="426" t="s">
        <v>1142</v>
      </c>
      <c r="D19" s="427" t="s">
        <v>138</v>
      </c>
      <c r="E19" s="419" t="s">
        <v>1170</v>
      </c>
      <c r="F19" s="428" t="s">
        <v>588</v>
      </c>
      <c r="G19" s="426">
        <v>1</v>
      </c>
      <c r="H19" s="426"/>
      <c r="I19" s="426" t="s">
        <v>34</v>
      </c>
      <c r="J19" s="429">
        <v>44152</v>
      </c>
      <c r="K19" s="419" t="s">
        <v>171</v>
      </c>
      <c r="L19" s="426"/>
      <c r="M19" s="426"/>
      <c r="N19" s="430">
        <v>6500000</v>
      </c>
      <c r="O19" s="430">
        <v>6500000</v>
      </c>
      <c r="P19" s="426" t="s">
        <v>1157</v>
      </c>
      <c r="Q19" s="424"/>
      <c r="R19" s="4"/>
    </row>
    <row r="20" spans="1:18" s="2" customFormat="1" ht="104.25" customHeight="1" x14ac:dyDescent="0.25">
      <c r="A20" s="406">
        <v>10</v>
      </c>
      <c r="B20" s="407" t="s">
        <v>31</v>
      </c>
      <c r="C20" s="377" t="s">
        <v>388</v>
      </c>
      <c r="D20" s="377" t="s">
        <v>254</v>
      </c>
      <c r="E20" s="377" t="s">
        <v>264</v>
      </c>
      <c r="F20" s="377" t="s">
        <v>29</v>
      </c>
      <c r="G20" s="377">
        <v>1</v>
      </c>
      <c r="H20" s="377"/>
      <c r="I20" s="377" t="s">
        <v>34</v>
      </c>
      <c r="J20" s="409">
        <v>43847</v>
      </c>
      <c r="K20" s="377" t="s">
        <v>171</v>
      </c>
      <c r="L20" s="377"/>
      <c r="M20" s="377"/>
      <c r="N20" s="431">
        <v>36000000</v>
      </c>
      <c r="O20" s="411">
        <f t="shared" ref="O20:O21" si="1">G20*N20</f>
        <v>36000000</v>
      </c>
      <c r="P20" s="377" t="s">
        <v>914</v>
      </c>
      <c r="Q20" s="412"/>
      <c r="R20" s="4"/>
    </row>
    <row r="21" spans="1:18" s="2" customFormat="1" ht="48" x14ac:dyDescent="0.25">
      <c r="A21" s="374">
        <v>11</v>
      </c>
      <c r="B21" s="413" t="s">
        <v>31</v>
      </c>
      <c r="C21" s="378" t="s">
        <v>869</v>
      </c>
      <c r="D21" s="378" t="s">
        <v>265</v>
      </c>
      <c r="E21" s="378"/>
      <c r="F21" s="378" t="s">
        <v>33</v>
      </c>
      <c r="G21" s="378">
        <v>1</v>
      </c>
      <c r="H21" s="378"/>
      <c r="I21" s="378" t="s">
        <v>885</v>
      </c>
      <c r="J21" s="432" t="s">
        <v>268</v>
      </c>
      <c r="K21" s="378" t="s">
        <v>171</v>
      </c>
      <c r="L21" s="378"/>
      <c r="M21" s="378"/>
      <c r="N21" s="433">
        <v>0</v>
      </c>
      <c r="O21" s="417">
        <f t="shared" si="1"/>
        <v>0</v>
      </c>
      <c r="P21" s="378" t="s">
        <v>903</v>
      </c>
      <c r="Q21" s="385"/>
      <c r="R21" s="4"/>
    </row>
    <row r="22" spans="1:18" s="2" customFormat="1" ht="93" customHeight="1" x14ac:dyDescent="0.25">
      <c r="A22" s="406">
        <v>12</v>
      </c>
      <c r="B22" s="413" t="s">
        <v>31</v>
      </c>
      <c r="C22" s="378" t="s">
        <v>876</v>
      </c>
      <c r="D22" s="414" t="s">
        <v>884</v>
      </c>
      <c r="E22" s="414" t="s">
        <v>185</v>
      </c>
      <c r="F22" s="434" t="s">
        <v>571</v>
      </c>
      <c r="G22" s="414">
        <v>2</v>
      </c>
      <c r="H22" s="378"/>
      <c r="I22" s="435" t="s">
        <v>34</v>
      </c>
      <c r="J22" s="415">
        <v>43893</v>
      </c>
      <c r="K22" s="378" t="s">
        <v>171</v>
      </c>
      <c r="L22" s="378"/>
      <c r="M22" s="378"/>
      <c r="N22" s="416"/>
      <c r="O22" s="417">
        <v>640000</v>
      </c>
      <c r="P22" s="378" t="s">
        <v>912</v>
      </c>
      <c r="Q22" s="385"/>
      <c r="R22" s="4" t="s">
        <v>1176</v>
      </c>
    </row>
    <row r="23" spans="1:18" s="2" customFormat="1" ht="127.5" customHeight="1" x14ac:dyDescent="0.25">
      <c r="A23" s="374">
        <v>13</v>
      </c>
      <c r="B23" s="413" t="s">
        <v>31</v>
      </c>
      <c r="C23" s="378" t="s">
        <v>877</v>
      </c>
      <c r="D23" s="414" t="s">
        <v>826</v>
      </c>
      <c r="E23" s="414" t="s">
        <v>845</v>
      </c>
      <c r="F23" s="434" t="s">
        <v>33</v>
      </c>
      <c r="G23" s="414">
        <v>2</v>
      </c>
      <c r="H23" s="378"/>
      <c r="I23" s="435" t="s">
        <v>34</v>
      </c>
      <c r="J23" s="415">
        <v>43900</v>
      </c>
      <c r="K23" s="378" t="s">
        <v>171</v>
      </c>
      <c r="L23" s="378"/>
      <c r="M23" s="378"/>
      <c r="N23" s="416">
        <v>55000</v>
      </c>
      <c r="O23" s="417">
        <f t="shared" si="0"/>
        <v>110000</v>
      </c>
      <c r="P23" s="378" t="s">
        <v>917</v>
      </c>
      <c r="Q23" s="385"/>
      <c r="R23" s="4"/>
    </row>
    <row r="24" spans="1:18" s="2" customFormat="1" ht="93" customHeight="1" x14ac:dyDescent="0.25">
      <c r="A24" s="406">
        <v>14</v>
      </c>
      <c r="B24" s="413" t="s">
        <v>31</v>
      </c>
      <c r="C24" s="378" t="s">
        <v>870</v>
      </c>
      <c r="D24" s="414" t="s">
        <v>827</v>
      </c>
      <c r="E24" s="414" t="s">
        <v>848</v>
      </c>
      <c r="F24" s="434" t="s">
        <v>29</v>
      </c>
      <c r="G24" s="414">
        <v>1</v>
      </c>
      <c r="H24" s="378"/>
      <c r="I24" s="378" t="s">
        <v>887</v>
      </c>
      <c r="J24" s="415">
        <v>43928</v>
      </c>
      <c r="K24" s="378" t="s">
        <v>171</v>
      </c>
      <c r="L24" s="378"/>
      <c r="M24" s="378"/>
      <c r="N24" s="416"/>
      <c r="O24" s="417">
        <f t="shared" si="0"/>
        <v>0</v>
      </c>
      <c r="P24" s="378" t="s">
        <v>903</v>
      </c>
      <c r="Q24" s="385"/>
      <c r="R24" s="4"/>
    </row>
    <row r="25" spans="1:18" s="2" customFormat="1" ht="24" x14ac:dyDescent="0.25">
      <c r="A25" s="374">
        <v>15</v>
      </c>
      <c r="B25" s="413" t="s">
        <v>31</v>
      </c>
      <c r="C25" s="378" t="s">
        <v>857</v>
      </c>
      <c r="D25" s="414" t="s">
        <v>828</v>
      </c>
      <c r="E25" s="414"/>
      <c r="F25" s="434"/>
      <c r="G25" s="414"/>
      <c r="H25" s="378"/>
      <c r="I25" s="435"/>
      <c r="J25" s="415"/>
      <c r="K25" s="378"/>
      <c r="L25" s="378"/>
      <c r="M25" s="378"/>
      <c r="N25" s="416"/>
      <c r="O25" s="417"/>
      <c r="P25" s="378"/>
      <c r="Q25" s="385"/>
      <c r="R25" s="4"/>
    </row>
    <row r="26" spans="1:18" s="2" customFormat="1" ht="120" customHeight="1" x14ac:dyDescent="0.25">
      <c r="A26" s="406">
        <v>16</v>
      </c>
      <c r="B26" s="413" t="s">
        <v>31</v>
      </c>
      <c r="C26" s="378" t="s">
        <v>389</v>
      </c>
      <c r="D26" s="414" t="s">
        <v>266</v>
      </c>
      <c r="E26" s="414" t="s">
        <v>267</v>
      </c>
      <c r="F26" s="434" t="s">
        <v>33</v>
      </c>
      <c r="G26" s="414">
        <v>1</v>
      </c>
      <c r="H26" s="378"/>
      <c r="I26" s="435" t="s">
        <v>34</v>
      </c>
      <c r="J26" s="415">
        <v>43944</v>
      </c>
      <c r="K26" s="378" t="s">
        <v>171</v>
      </c>
      <c r="L26" s="378"/>
      <c r="M26" s="378"/>
      <c r="N26" s="416">
        <v>1321000</v>
      </c>
      <c r="O26" s="417">
        <f t="shared" si="0"/>
        <v>1321000</v>
      </c>
      <c r="P26" s="378" t="s">
        <v>914</v>
      </c>
      <c r="Q26" s="385"/>
      <c r="R26" s="4"/>
    </row>
    <row r="27" spans="1:18" ht="24" x14ac:dyDescent="0.25">
      <c r="A27" s="374">
        <v>17</v>
      </c>
      <c r="B27" s="413" t="s">
        <v>31</v>
      </c>
      <c r="C27" s="378" t="s">
        <v>861</v>
      </c>
      <c r="D27" s="414" t="s">
        <v>829</v>
      </c>
      <c r="E27" s="414"/>
      <c r="F27" s="434" t="s">
        <v>33</v>
      </c>
      <c r="G27" s="414">
        <v>1</v>
      </c>
      <c r="H27" s="378"/>
      <c r="I27" s="435" t="s">
        <v>34</v>
      </c>
      <c r="J27" s="415">
        <v>43957</v>
      </c>
      <c r="K27" s="378" t="s">
        <v>171</v>
      </c>
      <c r="L27" s="378"/>
      <c r="M27" s="378"/>
      <c r="N27" s="416">
        <v>220000</v>
      </c>
      <c r="O27" s="417">
        <f t="shared" si="0"/>
        <v>220000</v>
      </c>
      <c r="P27" s="378" t="s">
        <v>903</v>
      </c>
      <c r="Q27" s="385" t="s">
        <v>918</v>
      </c>
    </row>
    <row r="28" spans="1:18" ht="30" x14ac:dyDescent="0.25">
      <c r="A28" s="406">
        <v>18</v>
      </c>
      <c r="B28" s="413" t="s">
        <v>31</v>
      </c>
      <c r="C28" s="378" t="s">
        <v>862</v>
      </c>
      <c r="D28" s="414" t="s">
        <v>830</v>
      </c>
      <c r="E28" s="414"/>
      <c r="F28" s="434" t="s">
        <v>33</v>
      </c>
      <c r="G28" s="414">
        <v>1</v>
      </c>
      <c r="H28" s="378"/>
      <c r="I28" s="435" t="s">
        <v>34</v>
      </c>
      <c r="J28" s="415">
        <v>43957</v>
      </c>
      <c r="K28" s="378" t="s">
        <v>171</v>
      </c>
      <c r="L28" s="378"/>
      <c r="M28" s="378"/>
      <c r="N28" s="416">
        <v>12000</v>
      </c>
      <c r="O28" s="417">
        <f t="shared" si="0"/>
        <v>12000</v>
      </c>
      <c r="P28" s="378"/>
      <c r="Q28" s="385" t="s">
        <v>904</v>
      </c>
      <c r="R28" s="251" t="s">
        <v>1180</v>
      </c>
    </row>
    <row r="29" spans="1:18" ht="99" customHeight="1" x14ac:dyDescent="0.25">
      <c r="A29" s="374">
        <v>19</v>
      </c>
      <c r="B29" s="413" t="s">
        <v>31</v>
      </c>
      <c r="C29" s="378" t="s">
        <v>863</v>
      </c>
      <c r="D29" s="414" t="s">
        <v>1256</v>
      </c>
      <c r="E29" s="414" t="s">
        <v>1255</v>
      </c>
      <c r="F29" s="434" t="s">
        <v>29</v>
      </c>
      <c r="G29" s="414">
        <v>1</v>
      </c>
      <c r="H29" s="378"/>
      <c r="I29" s="378" t="s">
        <v>888</v>
      </c>
      <c r="J29" s="436">
        <v>43994</v>
      </c>
      <c r="K29" s="378" t="s">
        <v>171</v>
      </c>
      <c r="L29" s="378"/>
      <c r="M29" s="378"/>
      <c r="N29" s="416"/>
      <c r="O29" s="417">
        <f t="shared" si="0"/>
        <v>0</v>
      </c>
      <c r="P29" s="378" t="s">
        <v>912</v>
      </c>
      <c r="Q29" s="385"/>
    </row>
    <row r="30" spans="1:18" ht="128.25" customHeight="1" x14ac:dyDescent="0.25">
      <c r="A30" s="406">
        <v>20</v>
      </c>
      <c r="B30" s="413" t="s">
        <v>31</v>
      </c>
      <c r="C30" s="378" t="s">
        <v>878</v>
      </c>
      <c r="D30" s="414" t="s">
        <v>831</v>
      </c>
      <c r="E30" s="378"/>
      <c r="F30" s="434" t="s">
        <v>33</v>
      </c>
      <c r="G30" s="414">
        <v>17</v>
      </c>
      <c r="H30" s="378"/>
      <c r="I30" s="378" t="s">
        <v>888</v>
      </c>
      <c r="J30" s="436">
        <v>43994</v>
      </c>
      <c r="K30" s="378" t="s">
        <v>171</v>
      </c>
      <c r="L30" s="378"/>
      <c r="M30" s="378"/>
      <c r="N30" s="416"/>
      <c r="O30" s="417">
        <f t="shared" si="0"/>
        <v>0</v>
      </c>
      <c r="P30" s="378" t="s">
        <v>912</v>
      </c>
      <c r="Q30" s="385"/>
      <c r="R30" s="4" t="s">
        <v>1175</v>
      </c>
    </row>
    <row r="31" spans="1:18" ht="111" customHeight="1" x14ac:dyDescent="0.25">
      <c r="A31" s="374">
        <v>21</v>
      </c>
      <c r="B31" s="413" t="s">
        <v>31</v>
      </c>
      <c r="C31" s="378" t="s">
        <v>865</v>
      </c>
      <c r="D31" s="414" t="s">
        <v>133</v>
      </c>
      <c r="E31" s="414" t="s">
        <v>850</v>
      </c>
      <c r="F31" s="434" t="s">
        <v>33</v>
      </c>
      <c r="G31" s="414">
        <v>1</v>
      </c>
      <c r="H31" s="378"/>
      <c r="I31" s="378" t="s">
        <v>888</v>
      </c>
      <c r="J31" s="436">
        <v>43994</v>
      </c>
      <c r="K31" s="378" t="s">
        <v>171</v>
      </c>
      <c r="L31" s="378"/>
      <c r="M31" s="378"/>
      <c r="N31" s="416"/>
      <c r="O31" s="417">
        <f t="shared" si="0"/>
        <v>0</v>
      </c>
      <c r="P31" s="378" t="s">
        <v>914</v>
      </c>
      <c r="Q31" s="385"/>
    </row>
    <row r="32" spans="1:18" ht="112.5" customHeight="1" x14ac:dyDescent="0.25">
      <c r="A32" s="406">
        <v>22</v>
      </c>
      <c r="B32" s="413" t="s">
        <v>31</v>
      </c>
      <c r="C32" s="378" t="s">
        <v>864</v>
      </c>
      <c r="D32" s="414" t="s">
        <v>832</v>
      </c>
      <c r="E32" s="414" t="s">
        <v>846</v>
      </c>
      <c r="F32" s="434" t="s">
        <v>29</v>
      </c>
      <c r="G32" s="414">
        <v>2</v>
      </c>
      <c r="H32" s="378"/>
      <c r="I32" s="435" t="s">
        <v>34</v>
      </c>
      <c r="J32" s="436">
        <v>44000</v>
      </c>
      <c r="K32" s="378" t="s">
        <v>171</v>
      </c>
      <c r="L32" s="378"/>
      <c r="M32" s="378"/>
      <c r="N32" s="416">
        <v>1200000</v>
      </c>
      <c r="O32" s="417">
        <f t="shared" si="0"/>
        <v>2400000</v>
      </c>
      <c r="P32" s="378" t="s">
        <v>912</v>
      </c>
      <c r="Q32" s="385"/>
    </row>
    <row r="33" spans="1:18" ht="112.5" customHeight="1" x14ac:dyDescent="0.25">
      <c r="A33" s="374">
        <v>23</v>
      </c>
      <c r="B33" s="413" t="s">
        <v>31</v>
      </c>
      <c r="C33" s="378" t="s">
        <v>879</v>
      </c>
      <c r="D33" s="414" t="s">
        <v>833</v>
      </c>
      <c r="E33" s="414" t="s">
        <v>212</v>
      </c>
      <c r="F33" s="434" t="s">
        <v>424</v>
      </c>
      <c r="G33" s="414">
        <v>4</v>
      </c>
      <c r="H33" s="378"/>
      <c r="I33" s="435" t="s">
        <v>34</v>
      </c>
      <c r="J33" s="415">
        <v>44006</v>
      </c>
      <c r="K33" s="378" t="s">
        <v>171</v>
      </c>
      <c r="L33" s="378"/>
      <c r="M33" s="378"/>
      <c r="N33" s="416">
        <v>650000</v>
      </c>
      <c r="O33" s="417">
        <f t="shared" si="0"/>
        <v>2600000</v>
      </c>
      <c r="P33" s="378" t="s">
        <v>912</v>
      </c>
      <c r="Q33" s="385"/>
    </row>
    <row r="34" spans="1:18" ht="112.5" customHeight="1" x14ac:dyDescent="0.25">
      <c r="A34" s="406">
        <v>24</v>
      </c>
      <c r="B34" s="413" t="s">
        <v>31</v>
      </c>
      <c r="C34" s="378" t="s">
        <v>880</v>
      </c>
      <c r="D34" s="414" t="s">
        <v>834</v>
      </c>
      <c r="E34" s="414" t="s">
        <v>229</v>
      </c>
      <c r="F34" s="434" t="s">
        <v>33</v>
      </c>
      <c r="G34" s="414">
        <v>4</v>
      </c>
      <c r="H34" s="378"/>
      <c r="I34" s="435" t="s">
        <v>34</v>
      </c>
      <c r="J34" s="415">
        <v>44012</v>
      </c>
      <c r="K34" s="378" t="s">
        <v>171</v>
      </c>
      <c r="L34" s="378"/>
      <c r="M34" s="378"/>
      <c r="N34" s="416">
        <v>27500</v>
      </c>
      <c r="O34" s="417">
        <f t="shared" si="0"/>
        <v>110000</v>
      </c>
      <c r="P34" s="378" t="s">
        <v>912</v>
      </c>
      <c r="Q34" s="385"/>
    </row>
    <row r="35" spans="1:18" ht="119.25" customHeight="1" x14ac:dyDescent="0.25">
      <c r="A35" s="374">
        <v>25</v>
      </c>
      <c r="B35" s="413" t="s">
        <v>31</v>
      </c>
      <c r="C35" s="378" t="s">
        <v>883</v>
      </c>
      <c r="D35" s="414" t="s">
        <v>835</v>
      </c>
      <c r="E35" s="414" t="s">
        <v>153</v>
      </c>
      <c r="F35" s="434" t="s">
        <v>53</v>
      </c>
      <c r="G35" s="414">
        <v>5</v>
      </c>
      <c r="H35" s="378"/>
      <c r="I35" s="435" t="s">
        <v>34</v>
      </c>
      <c r="J35" s="415">
        <v>43985</v>
      </c>
      <c r="K35" s="378" t="s">
        <v>171</v>
      </c>
      <c r="L35" s="378"/>
      <c r="M35" s="378"/>
      <c r="N35" s="416">
        <v>1000000</v>
      </c>
      <c r="O35" s="417">
        <f t="shared" si="0"/>
        <v>5000000</v>
      </c>
      <c r="P35" s="378" t="s">
        <v>912</v>
      </c>
      <c r="Q35" s="385"/>
    </row>
    <row r="36" spans="1:18" ht="112.5" customHeight="1" x14ac:dyDescent="0.25">
      <c r="A36" s="406">
        <v>26</v>
      </c>
      <c r="B36" s="413" t="s">
        <v>31</v>
      </c>
      <c r="C36" s="378" t="s">
        <v>858</v>
      </c>
      <c r="D36" s="414" t="s">
        <v>833</v>
      </c>
      <c r="E36" s="414" t="s">
        <v>212</v>
      </c>
      <c r="F36" s="434" t="s">
        <v>53</v>
      </c>
      <c r="G36" s="414">
        <v>1</v>
      </c>
      <c r="H36" s="378"/>
      <c r="I36" s="435" t="s">
        <v>34</v>
      </c>
      <c r="J36" s="415">
        <v>43986</v>
      </c>
      <c r="K36" s="378" t="s">
        <v>171</v>
      </c>
      <c r="L36" s="378"/>
      <c r="M36" s="378"/>
      <c r="N36" s="416">
        <v>4750000</v>
      </c>
      <c r="O36" s="417">
        <f t="shared" si="0"/>
        <v>4750000</v>
      </c>
      <c r="P36" s="378" t="s">
        <v>912</v>
      </c>
      <c r="Q36" s="385"/>
    </row>
    <row r="37" spans="1:18" ht="112.5" customHeight="1" x14ac:dyDescent="0.25">
      <c r="A37" s="374">
        <v>27</v>
      </c>
      <c r="B37" s="413" t="s">
        <v>31</v>
      </c>
      <c r="C37" s="378" t="s">
        <v>882</v>
      </c>
      <c r="D37" s="437" t="s">
        <v>836</v>
      </c>
      <c r="E37" s="414" t="s">
        <v>229</v>
      </c>
      <c r="F37" s="434" t="s">
        <v>33</v>
      </c>
      <c r="G37" s="414">
        <v>4</v>
      </c>
      <c r="H37" s="378"/>
      <c r="I37" s="435" t="s">
        <v>34</v>
      </c>
      <c r="J37" s="415">
        <v>43986</v>
      </c>
      <c r="K37" s="378" t="s">
        <v>171</v>
      </c>
      <c r="L37" s="378"/>
      <c r="M37" s="378"/>
      <c r="N37" s="416">
        <v>15000</v>
      </c>
      <c r="O37" s="417">
        <f t="shared" si="0"/>
        <v>60000</v>
      </c>
      <c r="P37" s="378" t="s">
        <v>912</v>
      </c>
      <c r="Q37" s="385"/>
    </row>
    <row r="38" spans="1:18" ht="112.5" customHeight="1" x14ac:dyDescent="0.25">
      <c r="A38" s="406">
        <v>28</v>
      </c>
      <c r="B38" s="413" t="s">
        <v>31</v>
      </c>
      <c r="C38" s="378" t="s">
        <v>859</v>
      </c>
      <c r="D38" s="437" t="s">
        <v>837</v>
      </c>
      <c r="E38" s="414" t="s">
        <v>212</v>
      </c>
      <c r="F38" s="434" t="s">
        <v>53</v>
      </c>
      <c r="G38" s="414">
        <v>1</v>
      </c>
      <c r="H38" s="378"/>
      <c r="I38" s="378" t="s">
        <v>889</v>
      </c>
      <c r="J38" s="436">
        <v>44012</v>
      </c>
      <c r="K38" s="378" t="s">
        <v>171</v>
      </c>
      <c r="L38" s="378"/>
      <c r="M38" s="378"/>
      <c r="N38" s="416"/>
      <c r="O38" s="417">
        <f t="shared" si="0"/>
        <v>0</v>
      </c>
      <c r="P38" s="378" t="s">
        <v>912</v>
      </c>
      <c r="Q38" s="385"/>
    </row>
    <row r="39" spans="1:18" ht="111.75" customHeight="1" x14ac:dyDescent="0.25">
      <c r="A39" s="374">
        <v>29</v>
      </c>
      <c r="B39" s="413" t="s">
        <v>31</v>
      </c>
      <c r="C39" s="378" t="s">
        <v>866</v>
      </c>
      <c r="D39" s="437" t="s">
        <v>838</v>
      </c>
      <c r="E39" s="414" t="s">
        <v>229</v>
      </c>
      <c r="F39" s="434"/>
      <c r="G39" s="414">
        <v>1</v>
      </c>
      <c r="H39" s="378"/>
      <c r="I39" s="378" t="s">
        <v>889</v>
      </c>
      <c r="J39" s="436">
        <v>44012</v>
      </c>
      <c r="K39" s="378" t="s">
        <v>171</v>
      </c>
      <c r="L39" s="378"/>
      <c r="M39" s="378"/>
      <c r="N39" s="416"/>
      <c r="O39" s="417">
        <f t="shared" si="0"/>
        <v>0</v>
      </c>
      <c r="P39" s="378"/>
      <c r="Q39" s="385"/>
    </row>
    <row r="40" spans="1:18" ht="112.5" customHeight="1" x14ac:dyDescent="0.25">
      <c r="A40" s="406">
        <v>30</v>
      </c>
      <c r="B40" s="413" t="s">
        <v>31</v>
      </c>
      <c r="C40" s="378" t="s">
        <v>867</v>
      </c>
      <c r="D40" s="437" t="s">
        <v>839</v>
      </c>
      <c r="E40" s="414" t="s">
        <v>229</v>
      </c>
      <c r="F40" s="434" t="s">
        <v>29</v>
      </c>
      <c r="G40" s="414">
        <v>1</v>
      </c>
      <c r="H40" s="378"/>
      <c r="I40" s="378" t="s">
        <v>889</v>
      </c>
      <c r="J40" s="436">
        <v>44012</v>
      </c>
      <c r="K40" s="378" t="s">
        <v>171</v>
      </c>
      <c r="L40" s="378"/>
      <c r="M40" s="378"/>
      <c r="N40" s="416"/>
      <c r="O40" s="417">
        <f t="shared" si="0"/>
        <v>0</v>
      </c>
      <c r="P40" s="378" t="s">
        <v>912</v>
      </c>
      <c r="Q40" s="385"/>
    </row>
    <row r="41" spans="1:18" ht="114.75" customHeight="1" x14ac:dyDescent="0.25">
      <c r="A41" s="374">
        <v>31</v>
      </c>
      <c r="B41" s="413" t="s">
        <v>31</v>
      </c>
      <c r="C41" s="378" t="s">
        <v>860</v>
      </c>
      <c r="D41" s="437" t="s">
        <v>826</v>
      </c>
      <c r="E41" s="414" t="s">
        <v>847</v>
      </c>
      <c r="F41" s="434" t="s">
        <v>53</v>
      </c>
      <c r="G41" s="414">
        <v>1</v>
      </c>
      <c r="H41" s="378"/>
      <c r="I41" s="378" t="s">
        <v>889</v>
      </c>
      <c r="J41" s="436">
        <v>44012</v>
      </c>
      <c r="K41" s="378" t="s">
        <v>171</v>
      </c>
      <c r="L41" s="378"/>
      <c r="M41" s="378"/>
      <c r="N41" s="416"/>
      <c r="O41" s="417">
        <f t="shared" si="0"/>
        <v>0</v>
      </c>
      <c r="P41" s="378" t="s">
        <v>917</v>
      </c>
      <c r="Q41" s="385"/>
    </row>
    <row r="42" spans="1:18" ht="97.5" customHeight="1" x14ac:dyDescent="0.25">
      <c r="A42" s="406">
        <v>32</v>
      </c>
      <c r="B42" s="413" t="s">
        <v>31</v>
      </c>
      <c r="C42" s="378" t="s">
        <v>865</v>
      </c>
      <c r="D42" s="437" t="s">
        <v>840</v>
      </c>
      <c r="E42" s="414" t="s">
        <v>849</v>
      </c>
      <c r="F42" s="434" t="s">
        <v>29</v>
      </c>
      <c r="G42" s="414">
        <v>1</v>
      </c>
      <c r="H42" s="378"/>
      <c r="I42" s="435" t="s">
        <v>34</v>
      </c>
      <c r="J42" s="415">
        <v>44068</v>
      </c>
      <c r="K42" s="378" t="s">
        <v>171</v>
      </c>
      <c r="L42" s="378"/>
      <c r="M42" s="378"/>
      <c r="N42" s="416">
        <v>5200000</v>
      </c>
      <c r="O42" s="417">
        <f t="shared" si="0"/>
        <v>5200000</v>
      </c>
      <c r="P42" s="378" t="s">
        <v>912</v>
      </c>
      <c r="Q42" s="385"/>
    </row>
    <row r="43" spans="1:18" ht="125.25" customHeight="1" x14ac:dyDescent="0.25">
      <c r="A43" s="374">
        <v>33</v>
      </c>
      <c r="B43" s="413" t="s">
        <v>31</v>
      </c>
      <c r="C43" s="378" t="s">
        <v>868</v>
      </c>
      <c r="D43" s="437" t="s">
        <v>841</v>
      </c>
      <c r="E43" s="414"/>
      <c r="F43" s="434" t="s">
        <v>29</v>
      </c>
      <c r="G43" s="414">
        <v>1</v>
      </c>
      <c r="H43" s="378"/>
      <c r="I43" s="435" t="s">
        <v>34</v>
      </c>
      <c r="J43" s="415">
        <v>44071</v>
      </c>
      <c r="K43" s="378"/>
      <c r="L43" s="378"/>
      <c r="M43" s="378" t="s">
        <v>171</v>
      </c>
      <c r="N43" s="416">
        <v>1250000</v>
      </c>
      <c r="O43" s="417">
        <f t="shared" si="0"/>
        <v>1250000</v>
      </c>
      <c r="P43" s="378" t="s">
        <v>912</v>
      </c>
      <c r="Q43" s="385"/>
    </row>
    <row r="44" spans="1:18" ht="98.25" customHeight="1" x14ac:dyDescent="0.25">
      <c r="A44" s="406">
        <v>34</v>
      </c>
      <c r="B44" s="413" t="s">
        <v>31</v>
      </c>
      <c r="C44" s="378" t="s">
        <v>881</v>
      </c>
      <c r="D44" s="437" t="s">
        <v>842</v>
      </c>
      <c r="E44" s="414" t="s">
        <v>844</v>
      </c>
      <c r="F44" s="434" t="s">
        <v>112</v>
      </c>
      <c r="G44" s="414">
        <v>4</v>
      </c>
      <c r="H44" s="378"/>
      <c r="I44" s="435" t="s">
        <v>34</v>
      </c>
      <c r="J44" s="415">
        <v>44089</v>
      </c>
      <c r="K44" s="378" t="s">
        <v>171</v>
      </c>
      <c r="L44" s="378"/>
      <c r="M44" s="378"/>
      <c r="N44" s="416">
        <v>220000</v>
      </c>
      <c r="O44" s="417">
        <f t="shared" si="0"/>
        <v>880000</v>
      </c>
      <c r="P44" s="378" t="s">
        <v>912</v>
      </c>
      <c r="Q44" s="385"/>
      <c r="R44" s="4" t="s">
        <v>1175</v>
      </c>
    </row>
    <row r="45" spans="1:18" ht="67.5" customHeight="1" x14ac:dyDescent="0.25">
      <c r="A45" s="374">
        <v>35</v>
      </c>
      <c r="B45" s="413" t="s">
        <v>31</v>
      </c>
      <c r="C45" s="378" t="s">
        <v>871</v>
      </c>
      <c r="D45" s="437" t="s">
        <v>843</v>
      </c>
      <c r="E45" s="414"/>
      <c r="F45" s="434" t="s">
        <v>29</v>
      </c>
      <c r="G45" s="414">
        <v>1</v>
      </c>
      <c r="H45" s="378"/>
      <c r="I45" s="435" t="s">
        <v>34</v>
      </c>
      <c r="J45" s="415">
        <v>44100</v>
      </c>
      <c r="K45" s="378" t="s">
        <v>171</v>
      </c>
      <c r="L45" s="378"/>
      <c r="M45" s="378"/>
      <c r="N45" s="416"/>
      <c r="O45" s="417">
        <v>550000</v>
      </c>
      <c r="P45" s="378" t="s">
        <v>912</v>
      </c>
      <c r="Q45" s="385"/>
    </row>
    <row r="46" spans="1:18" ht="112.5" customHeight="1" x14ac:dyDescent="0.25">
      <c r="A46" s="406">
        <v>36</v>
      </c>
      <c r="B46" s="438" t="s">
        <v>31</v>
      </c>
      <c r="C46" s="389" t="s">
        <v>860</v>
      </c>
      <c r="D46" s="439" t="s">
        <v>836</v>
      </c>
      <c r="E46" s="440" t="s">
        <v>229</v>
      </c>
      <c r="F46" s="441" t="s">
        <v>33</v>
      </c>
      <c r="G46" s="440">
        <v>1</v>
      </c>
      <c r="H46" s="389"/>
      <c r="I46" s="442" t="s">
        <v>34</v>
      </c>
      <c r="J46" s="443">
        <v>44103</v>
      </c>
      <c r="K46" s="389" t="s">
        <v>171</v>
      </c>
      <c r="L46" s="389"/>
      <c r="M46" s="389"/>
      <c r="N46" s="444"/>
      <c r="O46" s="445">
        <v>15000</v>
      </c>
      <c r="P46" s="389" t="s">
        <v>914</v>
      </c>
      <c r="Q46" s="446"/>
    </row>
    <row r="47" spans="1:18" ht="98.25" customHeight="1" x14ac:dyDescent="0.25">
      <c r="A47" s="374">
        <v>37</v>
      </c>
      <c r="B47" s="381">
        <v>43831</v>
      </c>
      <c r="C47" s="378" t="s">
        <v>1144</v>
      </c>
      <c r="D47" s="447" t="s">
        <v>1085</v>
      </c>
      <c r="E47" s="447" t="s">
        <v>185</v>
      </c>
      <c r="F47" s="448" t="s">
        <v>1095</v>
      </c>
      <c r="G47" s="447">
        <v>6</v>
      </c>
      <c r="H47" s="378"/>
      <c r="I47" s="435" t="s">
        <v>34</v>
      </c>
      <c r="J47" s="449">
        <v>44175</v>
      </c>
      <c r="K47" s="389" t="s">
        <v>171</v>
      </c>
      <c r="L47" s="384"/>
      <c r="M47" s="384"/>
      <c r="N47" s="450">
        <v>1800000</v>
      </c>
      <c r="O47" s="451">
        <v>1800000</v>
      </c>
      <c r="P47" s="384"/>
      <c r="Q47" s="383"/>
      <c r="R47" s="4" t="s">
        <v>1176</v>
      </c>
    </row>
    <row r="48" spans="1:18" ht="113.25" customHeight="1" x14ac:dyDescent="0.25">
      <c r="A48" s="374">
        <v>38</v>
      </c>
      <c r="B48" s="381">
        <v>43831</v>
      </c>
      <c r="C48" s="378" t="s">
        <v>1136</v>
      </c>
      <c r="D48" s="447" t="s">
        <v>1173</v>
      </c>
      <c r="E48" s="414"/>
      <c r="F48" s="448" t="s">
        <v>1093</v>
      </c>
      <c r="G48" s="447">
        <v>6</v>
      </c>
      <c r="H48" s="378"/>
      <c r="I48" s="435" t="s">
        <v>34</v>
      </c>
      <c r="J48" s="449">
        <v>44177</v>
      </c>
      <c r="K48" s="378" t="s">
        <v>171</v>
      </c>
      <c r="L48" s="384"/>
      <c r="M48" s="384"/>
      <c r="N48" s="384"/>
      <c r="O48" s="451">
        <v>3500000</v>
      </c>
      <c r="P48" s="378" t="s">
        <v>912</v>
      </c>
      <c r="Q48" s="405"/>
    </row>
    <row r="49" spans="1:17" x14ac:dyDescent="0.25">
      <c r="A49" s="190">
        <v>39</v>
      </c>
      <c r="B49" s="214">
        <v>43831</v>
      </c>
      <c r="C49" s="217" t="s">
        <v>1137</v>
      </c>
      <c r="D49" s="89" t="s">
        <v>1086</v>
      </c>
      <c r="E49" s="40"/>
      <c r="F49" s="213" t="s">
        <v>1094</v>
      </c>
      <c r="G49" s="89">
        <v>1</v>
      </c>
      <c r="H49" s="182"/>
      <c r="I49" s="41" t="s">
        <v>34</v>
      </c>
      <c r="J49" s="241">
        <v>44182</v>
      </c>
      <c r="K49" s="182"/>
      <c r="L49" s="152"/>
      <c r="M49" s="152"/>
      <c r="N49" s="152"/>
      <c r="O49" s="212">
        <v>60000</v>
      </c>
      <c r="P49" s="152"/>
      <c r="Q49" s="153"/>
    </row>
    <row r="50" spans="1:17" ht="99.75" customHeight="1" x14ac:dyDescent="0.25">
      <c r="A50" s="374">
        <v>40</v>
      </c>
      <c r="B50" s="381">
        <v>43831</v>
      </c>
      <c r="C50" s="386" t="s">
        <v>1138</v>
      </c>
      <c r="D50" s="447" t="s">
        <v>1087</v>
      </c>
      <c r="E50" s="447" t="s">
        <v>1092</v>
      </c>
      <c r="F50" s="448" t="s">
        <v>424</v>
      </c>
      <c r="G50" s="447">
        <v>1</v>
      </c>
      <c r="H50" s="378"/>
      <c r="I50" s="435" t="s">
        <v>34</v>
      </c>
      <c r="J50" s="449">
        <v>44188</v>
      </c>
      <c r="K50" s="378" t="s">
        <v>171</v>
      </c>
      <c r="L50" s="384"/>
      <c r="M50" s="384"/>
      <c r="N50" s="384"/>
      <c r="O50" s="451">
        <v>5485000</v>
      </c>
      <c r="P50" s="386" t="s">
        <v>1157</v>
      </c>
      <c r="Q50" s="383"/>
    </row>
    <row r="51" spans="1:17" x14ac:dyDescent="0.25">
      <c r="A51" s="374">
        <v>41</v>
      </c>
      <c r="B51" s="381">
        <v>43831</v>
      </c>
      <c r="C51" s="386" t="s">
        <v>1141</v>
      </c>
      <c r="D51" s="447" t="s">
        <v>1088</v>
      </c>
      <c r="E51" s="447"/>
      <c r="F51" s="448" t="s">
        <v>588</v>
      </c>
      <c r="G51" s="447">
        <v>1</v>
      </c>
      <c r="H51" s="378"/>
      <c r="I51" s="435" t="s">
        <v>34</v>
      </c>
      <c r="J51" s="449">
        <v>44188</v>
      </c>
      <c r="K51" s="378" t="s">
        <v>171</v>
      </c>
      <c r="L51" s="384"/>
      <c r="M51" s="384"/>
      <c r="N51" s="384"/>
      <c r="O51" s="451">
        <v>900000</v>
      </c>
      <c r="P51" s="386"/>
      <c r="Q51" s="383"/>
    </row>
    <row r="52" spans="1:17" ht="112.5" customHeight="1" x14ac:dyDescent="0.25">
      <c r="A52" s="374">
        <v>42</v>
      </c>
      <c r="B52" s="381">
        <v>43831</v>
      </c>
      <c r="C52" s="386" t="s">
        <v>1139</v>
      </c>
      <c r="D52" s="447" t="s">
        <v>1089</v>
      </c>
      <c r="E52" s="447" t="s">
        <v>237</v>
      </c>
      <c r="F52" s="448" t="s">
        <v>424</v>
      </c>
      <c r="G52" s="447">
        <v>1</v>
      </c>
      <c r="H52" s="378"/>
      <c r="I52" s="435" t="s">
        <v>34</v>
      </c>
      <c r="J52" s="449">
        <v>44188</v>
      </c>
      <c r="K52" s="378" t="s">
        <v>171</v>
      </c>
      <c r="L52" s="384"/>
      <c r="M52" s="384"/>
      <c r="N52" s="384"/>
      <c r="O52" s="451">
        <v>5950000</v>
      </c>
      <c r="P52" s="386" t="s">
        <v>1050</v>
      </c>
      <c r="Q52" s="383"/>
    </row>
    <row r="53" spans="1:17" ht="112.5" customHeight="1" x14ac:dyDescent="0.25">
      <c r="A53" s="374">
        <v>43</v>
      </c>
      <c r="B53" s="381">
        <v>43831</v>
      </c>
      <c r="C53" s="378" t="s">
        <v>1135</v>
      </c>
      <c r="D53" s="447" t="s">
        <v>1090</v>
      </c>
      <c r="E53" s="447"/>
      <c r="F53" s="448" t="s">
        <v>1096</v>
      </c>
      <c r="G53" s="447">
        <v>8</v>
      </c>
      <c r="H53" s="378"/>
      <c r="I53" s="435" t="s">
        <v>34</v>
      </c>
      <c r="J53" s="452">
        <v>44193</v>
      </c>
      <c r="K53" s="378" t="s">
        <v>171</v>
      </c>
      <c r="L53" s="384"/>
      <c r="M53" s="384"/>
      <c r="N53" s="384"/>
      <c r="O53" s="451">
        <v>5200000</v>
      </c>
      <c r="P53" s="386"/>
      <c r="Q53" s="383"/>
    </row>
    <row r="54" spans="1:17" ht="112.5" customHeight="1" x14ac:dyDescent="0.25">
      <c r="A54" s="374">
        <v>44</v>
      </c>
      <c r="B54" s="453">
        <v>43831</v>
      </c>
      <c r="C54" s="426" t="s">
        <v>1140</v>
      </c>
      <c r="D54" s="454" t="s">
        <v>1091</v>
      </c>
      <c r="E54" s="454" t="s">
        <v>237</v>
      </c>
      <c r="F54" s="455" t="s">
        <v>424</v>
      </c>
      <c r="G54" s="454">
        <v>1</v>
      </c>
      <c r="H54" s="419"/>
      <c r="I54" s="456" t="s">
        <v>34</v>
      </c>
      <c r="J54" s="457">
        <v>44195</v>
      </c>
      <c r="K54" s="419" t="s">
        <v>171</v>
      </c>
      <c r="L54" s="458"/>
      <c r="M54" s="458"/>
      <c r="N54" s="458"/>
      <c r="O54" s="459">
        <v>6000000</v>
      </c>
      <c r="P54" s="426" t="s">
        <v>1046</v>
      </c>
      <c r="Q54" s="460"/>
    </row>
    <row r="55" spans="1:17" x14ac:dyDescent="0.25">
      <c r="O55" s="281">
        <f>SUM(O10:O54)</f>
        <v>136163000</v>
      </c>
    </row>
    <row r="56" spans="1:17" x14ac:dyDescent="0.25">
      <c r="D56" s="216"/>
    </row>
  </sheetData>
  <mergeCells count="9">
    <mergeCell ref="A1:Q1"/>
    <mergeCell ref="A2:Q2"/>
    <mergeCell ref="A7:A8"/>
    <mergeCell ref="F7:F8"/>
    <mergeCell ref="K7:M7"/>
    <mergeCell ref="N7:O7"/>
    <mergeCell ref="A3:Q3"/>
    <mergeCell ref="A4:Q4"/>
    <mergeCell ref="A5:Q5"/>
  </mergeCells>
  <phoneticPr fontId="5" type="noConversion"/>
  <pageMargins left="0.70866141732283472" right="1.2598425196850394" top="0.74803149606299213" bottom="0.74803149606299213" header="0.31496062992125984" footer="0.31496062992125984"/>
  <pageSetup paperSize="5" fitToHeight="0" orientation="landscape" horizontalDpi="4294967293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7"/>
  <sheetViews>
    <sheetView workbookViewId="0">
      <selection activeCell="I9" sqref="I9"/>
    </sheetView>
  </sheetViews>
  <sheetFormatPr defaultRowHeight="15" x14ac:dyDescent="0.25"/>
  <cols>
    <col min="1" max="1" width="4" style="1" customWidth="1"/>
    <col min="2" max="2" width="14.42578125" customWidth="1"/>
    <col min="3" max="3" width="10.42578125" customWidth="1"/>
    <col min="4" max="4" width="12.5703125" customWidth="1"/>
    <col min="5" max="5" width="10.85546875" style="16" customWidth="1"/>
    <col min="6" max="6" width="6.7109375" customWidth="1"/>
    <col min="7" max="7" width="7.42578125" customWidth="1"/>
    <col min="8" max="8" width="10" customWidth="1"/>
    <col min="9" max="9" width="9.85546875" customWidth="1"/>
    <col min="10" max="10" width="11.7109375" customWidth="1"/>
    <col min="11" max="12" width="5" customWidth="1"/>
    <col min="13" max="13" width="3.5703125" customWidth="1"/>
    <col min="14" max="15" width="10.42578125" customWidth="1"/>
    <col min="16" max="16" width="7.5703125" customWidth="1"/>
    <col min="17" max="17" width="25.7109375" customWidth="1"/>
  </cols>
  <sheetData>
    <row r="1" spans="1:17" ht="18.75" x14ac:dyDescent="0.3">
      <c r="A1" s="627" t="s">
        <v>13</v>
      </c>
      <c r="B1" s="627"/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  <c r="P1" s="627"/>
      <c r="Q1" s="627"/>
    </row>
    <row r="2" spans="1:17" ht="18.75" x14ac:dyDescent="0.3">
      <c r="A2" s="627" t="s">
        <v>14</v>
      </c>
      <c r="B2" s="627"/>
      <c r="C2" s="627"/>
      <c r="D2" s="627"/>
      <c r="E2" s="627"/>
      <c r="F2" s="627"/>
      <c r="G2" s="627"/>
      <c r="H2" s="627"/>
      <c r="I2" s="627"/>
      <c r="J2" s="627"/>
      <c r="K2" s="627"/>
      <c r="L2" s="627"/>
      <c r="M2" s="627"/>
      <c r="N2" s="627"/>
      <c r="O2" s="627"/>
      <c r="P2" s="627"/>
      <c r="Q2" s="627"/>
    </row>
    <row r="3" spans="1:17" ht="18.75" x14ac:dyDescent="0.3">
      <c r="A3" s="627" t="s">
        <v>1097</v>
      </c>
      <c r="B3" s="627"/>
      <c r="C3" s="627"/>
      <c r="D3" s="627"/>
      <c r="E3" s="627"/>
      <c r="F3" s="627"/>
      <c r="G3" s="627"/>
      <c r="H3" s="627"/>
      <c r="I3" s="627"/>
      <c r="J3" s="627"/>
      <c r="K3" s="627"/>
      <c r="L3" s="627"/>
      <c r="M3" s="627"/>
      <c r="N3" s="627"/>
      <c r="O3" s="627"/>
      <c r="P3" s="627"/>
      <c r="Q3" s="627"/>
    </row>
    <row r="4" spans="1:17" ht="9" customHeight="1" x14ac:dyDescent="0.25"/>
    <row r="5" spans="1:17" s="24" customFormat="1" ht="15" customHeight="1" x14ac:dyDescent="0.2">
      <c r="A5" s="609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22" t="s">
        <v>8</v>
      </c>
      <c r="H5" s="22" t="s">
        <v>9</v>
      </c>
      <c r="I5" s="22" t="s">
        <v>11</v>
      </c>
      <c r="J5" s="22" t="s">
        <v>1</v>
      </c>
      <c r="K5" s="605" t="s">
        <v>19</v>
      </c>
      <c r="L5" s="606"/>
      <c r="M5" s="607"/>
      <c r="N5" s="605" t="s">
        <v>23</v>
      </c>
      <c r="O5" s="607"/>
      <c r="P5" s="22" t="s">
        <v>17</v>
      </c>
      <c r="Q5" s="22" t="s">
        <v>6</v>
      </c>
    </row>
    <row r="6" spans="1:17" s="26" customFormat="1" ht="21.75" customHeight="1" x14ac:dyDescent="0.25">
      <c r="A6" s="610"/>
      <c r="B6" s="211" t="s">
        <v>2</v>
      </c>
      <c r="C6" s="211" t="s">
        <v>4</v>
      </c>
      <c r="D6" s="211" t="s">
        <v>4</v>
      </c>
      <c r="E6" s="211" t="s">
        <v>4</v>
      </c>
      <c r="F6" s="610"/>
      <c r="G6" s="211" t="s">
        <v>7</v>
      </c>
      <c r="H6" s="211" t="s">
        <v>10</v>
      </c>
      <c r="I6" s="211" t="s">
        <v>20</v>
      </c>
      <c r="J6" s="211" t="s">
        <v>20</v>
      </c>
      <c r="K6" s="25" t="s">
        <v>18</v>
      </c>
      <c r="L6" s="25" t="s">
        <v>15</v>
      </c>
      <c r="M6" s="25" t="s">
        <v>16</v>
      </c>
      <c r="N6" s="25" t="s">
        <v>24</v>
      </c>
      <c r="O6" s="25" t="s">
        <v>25</v>
      </c>
      <c r="P6" s="211" t="s">
        <v>4</v>
      </c>
      <c r="Q6" s="211" t="s">
        <v>12</v>
      </c>
    </row>
    <row r="7" spans="1:17" ht="5.45" customHeight="1" x14ac:dyDescent="0.25">
      <c r="A7" s="36"/>
      <c r="B7" s="37"/>
      <c r="C7" s="37"/>
      <c r="D7" s="37"/>
      <c r="E7" s="38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</row>
    <row r="8" spans="1:17" x14ac:dyDescent="0.25">
      <c r="A8" s="631" t="s">
        <v>886</v>
      </c>
      <c r="B8" s="632"/>
      <c r="C8" s="632"/>
      <c r="D8" s="632"/>
      <c r="E8" s="632"/>
      <c r="F8" s="632"/>
      <c r="G8" s="632"/>
      <c r="H8" s="632"/>
      <c r="I8" s="632"/>
      <c r="J8" s="632"/>
      <c r="K8" s="632"/>
      <c r="L8" s="632"/>
      <c r="M8" s="632"/>
      <c r="N8" s="632"/>
      <c r="O8" s="632"/>
      <c r="P8" s="632"/>
      <c r="Q8" s="633"/>
    </row>
    <row r="9" spans="1:17" ht="112.5" customHeight="1" x14ac:dyDescent="0.25">
      <c r="A9" s="374">
        <v>1</v>
      </c>
      <c r="B9" s="375">
        <v>44197</v>
      </c>
      <c r="C9" s="376" t="s">
        <v>1121</v>
      </c>
      <c r="D9" s="377" t="s">
        <v>682</v>
      </c>
      <c r="E9" s="377">
        <v>160</v>
      </c>
      <c r="F9" s="377" t="s">
        <v>424</v>
      </c>
      <c r="G9" s="377">
        <v>1</v>
      </c>
      <c r="H9" s="377"/>
      <c r="I9" s="377"/>
      <c r="J9" s="377"/>
      <c r="K9" s="378" t="s">
        <v>171</v>
      </c>
      <c r="L9" s="377"/>
      <c r="M9" s="377"/>
      <c r="N9" s="379">
        <v>2850000</v>
      </c>
      <c r="O9" s="379">
        <f t="shared" ref="O9:O19" si="0">G9*N9</f>
        <v>2850000</v>
      </c>
      <c r="P9" s="376" t="s">
        <v>1157</v>
      </c>
      <c r="Q9" s="380"/>
    </row>
    <row r="10" spans="1:17" ht="112.5" customHeight="1" x14ac:dyDescent="0.25">
      <c r="A10" s="374">
        <v>2</v>
      </c>
      <c r="B10" s="381">
        <v>44197</v>
      </c>
      <c r="C10" s="378" t="s">
        <v>1122</v>
      </c>
      <c r="D10" s="378" t="s">
        <v>682</v>
      </c>
      <c r="E10" s="378">
        <v>120</v>
      </c>
      <c r="F10" s="378" t="s">
        <v>424</v>
      </c>
      <c r="G10" s="378">
        <v>2</v>
      </c>
      <c r="H10" s="378"/>
      <c r="I10" s="378"/>
      <c r="J10" s="378"/>
      <c r="K10" s="378" t="s">
        <v>171</v>
      </c>
      <c r="L10" s="378"/>
      <c r="M10" s="378"/>
      <c r="N10" s="382">
        <v>2400000</v>
      </c>
      <c r="O10" s="382">
        <f t="shared" si="0"/>
        <v>4800000</v>
      </c>
      <c r="P10" s="378" t="s">
        <v>1157</v>
      </c>
      <c r="Q10" s="383"/>
    </row>
    <row r="11" spans="1:17" ht="112.5" customHeight="1" x14ac:dyDescent="0.25">
      <c r="A11" s="374">
        <v>3</v>
      </c>
      <c r="B11" s="381">
        <v>44197</v>
      </c>
      <c r="C11" s="378" t="s">
        <v>1123</v>
      </c>
      <c r="D11" s="378" t="s">
        <v>1098</v>
      </c>
      <c r="E11" s="378" t="s">
        <v>1160</v>
      </c>
      <c r="F11" s="378" t="s">
        <v>424</v>
      </c>
      <c r="G11" s="378">
        <v>1</v>
      </c>
      <c r="H11" s="378"/>
      <c r="I11" s="378"/>
      <c r="J11" s="378"/>
      <c r="K11" s="378" t="s">
        <v>171</v>
      </c>
      <c r="L11" s="378"/>
      <c r="M11" s="378"/>
      <c r="N11" s="382">
        <v>1950000</v>
      </c>
      <c r="O11" s="382">
        <f t="shared" si="0"/>
        <v>1950000</v>
      </c>
      <c r="P11" s="378" t="s">
        <v>1157</v>
      </c>
      <c r="Q11" s="383"/>
    </row>
    <row r="12" spans="1:17" ht="112.5" customHeight="1" x14ac:dyDescent="0.25">
      <c r="A12" s="374">
        <v>4</v>
      </c>
      <c r="B12" s="381">
        <v>44197</v>
      </c>
      <c r="C12" s="378" t="s">
        <v>1124</v>
      </c>
      <c r="D12" s="378" t="s">
        <v>1099</v>
      </c>
      <c r="E12" s="378" t="s">
        <v>1163</v>
      </c>
      <c r="F12" s="378" t="s">
        <v>424</v>
      </c>
      <c r="G12" s="378">
        <v>1</v>
      </c>
      <c r="H12" s="378"/>
      <c r="I12" s="378"/>
      <c r="J12" s="378"/>
      <c r="K12" s="378" t="s">
        <v>171</v>
      </c>
      <c r="L12" s="378"/>
      <c r="M12" s="378"/>
      <c r="N12" s="382">
        <v>850000</v>
      </c>
      <c r="O12" s="382">
        <f t="shared" si="0"/>
        <v>850000</v>
      </c>
      <c r="P12" s="378" t="s">
        <v>1157</v>
      </c>
      <c r="Q12" s="383"/>
    </row>
    <row r="13" spans="1:17" ht="112.5" customHeight="1" x14ac:dyDescent="0.25">
      <c r="A13" s="374">
        <v>5</v>
      </c>
      <c r="B13" s="381">
        <v>44197</v>
      </c>
      <c r="C13" s="378" t="s">
        <v>1125</v>
      </c>
      <c r="D13" s="378" t="s">
        <v>1100</v>
      </c>
      <c r="E13" s="378" t="s">
        <v>1159</v>
      </c>
      <c r="F13" s="378" t="s">
        <v>424</v>
      </c>
      <c r="G13" s="378">
        <v>2</v>
      </c>
      <c r="H13" s="378"/>
      <c r="I13" s="378"/>
      <c r="J13" s="378"/>
      <c r="K13" s="378" t="s">
        <v>171</v>
      </c>
      <c r="L13" s="378"/>
      <c r="M13" s="378"/>
      <c r="N13" s="382">
        <v>750000</v>
      </c>
      <c r="O13" s="382">
        <f t="shared" si="0"/>
        <v>1500000</v>
      </c>
      <c r="P13" s="378" t="s">
        <v>1157</v>
      </c>
      <c r="Q13" s="383"/>
    </row>
    <row r="14" spans="1:17" ht="112.5" customHeight="1" x14ac:dyDescent="0.25">
      <c r="A14" s="374">
        <v>6</v>
      </c>
      <c r="B14" s="381">
        <v>44197</v>
      </c>
      <c r="C14" s="378" t="s">
        <v>1126</v>
      </c>
      <c r="D14" s="378" t="s">
        <v>139</v>
      </c>
      <c r="E14" s="378" t="s">
        <v>1161</v>
      </c>
      <c r="F14" s="378" t="s">
        <v>424</v>
      </c>
      <c r="G14" s="378">
        <v>1</v>
      </c>
      <c r="H14" s="384"/>
      <c r="I14" s="384"/>
      <c r="J14" s="384"/>
      <c r="K14" s="378" t="s">
        <v>171</v>
      </c>
      <c r="L14" s="384"/>
      <c r="M14" s="384"/>
      <c r="N14" s="382">
        <v>1200000</v>
      </c>
      <c r="O14" s="382">
        <f t="shared" si="0"/>
        <v>1200000</v>
      </c>
      <c r="P14" s="378" t="s">
        <v>1157</v>
      </c>
      <c r="Q14" s="383"/>
    </row>
    <row r="15" spans="1:17" ht="112.5" customHeight="1" x14ac:dyDescent="0.25">
      <c r="A15" s="374">
        <v>7</v>
      </c>
      <c r="B15" s="381">
        <v>44197</v>
      </c>
      <c r="C15" s="378" t="s">
        <v>1127</v>
      </c>
      <c r="D15" s="378" t="s">
        <v>1101</v>
      </c>
      <c r="E15" s="378" t="s">
        <v>1162</v>
      </c>
      <c r="F15" s="378" t="s">
        <v>53</v>
      </c>
      <c r="G15" s="378">
        <v>1</v>
      </c>
      <c r="H15" s="384"/>
      <c r="I15" s="384"/>
      <c r="J15" s="384"/>
      <c r="K15" s="378" t="s">
        <v>171</v>
      </c>
      <c r="L15" s="384"/>
      <c r="M15" s="384"/>
      <c r="N15" s="382">
        <v>650000</v>
      </c>
      <c r="O15" s="382">
        <f t="shared" si="0"/>
        <v>650000</v>
      </c>
      <c r="P15" s="378" t="s">
        <v>1157</v>
      </c>
      <c r="Q15" s="383"/>
    </row>
    <row r="16" spans="1:17" ht="112.5" customHeight="1" x14ac:dyDescent="0.25">
      <c r="A16" s="374">
        <v>8</v>
      </c>
      <c r="B16" s="381">
        <v>44197</v>
      </c>
      <c r="C16" s="378" t="s">
        <v>1128</v>
      </c>
      <c r="D16" s="378" t="s">
        <v>1102</v>
      </c>
      <c r="E16" s="378" t="s">
        <v>1171</v>
      </c>
      <c r="F16" s="378" t="s">
        <v>53</v>
      </c>
      <c r="G16" s="378">
        <v>1</v>
      </c>
      <c r="H16" s="384"/>
      <c r="I16" s="384"/>
      <c r="J16" s="384"/>
      <c r="K16" s="378" t="s">
        <v>171</v>
      </c>
      <c r="L16" s="384"/>
      <c r="M16" s="384"/>
      <c r="N16" s="382">
        <v>2500000</v>
      </c>
      <c r="O16" s="382">
        <f t="shared" si="0"/>
        <v>2500000</v>
      </c>
      <c r="P16" s="378" t="s">
        <v>1157</v>
      </c>
      <c r="Q16" s="385"/>
    </row>
    <row r="17" spans="1:17" ht="112.5" customHeight="1" x14ac:dyDescent="0.25">
      <c r="A17" s="374">
        <v>9</v>
      </c>
      <c r="B17" s="381">
        <v>44197</v>
      </c>
      <c r="C17" s="378" t="s">
        <v>1129</v>
      </c>
      <c r="D17" s="378" t="s">
        <v>1104</v>
      </c>
      <c r="E17" s="378" t="s">
        <v>1172</v>
      </c>
      <c r="F17" s="378" t="s">
        <v>53</v>
      </c>
      <c r="G17" s="378">
        <v>1</v>
      </c>
      <c r="H17" s="384"/>
      <c r="I17" s="384"/>
      <c r="J17" s="384"/>
      <c r="K17" s="378" t="s">
        <v>171</v>
      </c>
      <c r="L17" s="384"/>
      <c r="M17" s="384"/>
      <c r="N17" s="382">
        <v>655000</v>
      </c>
      <c r="O17" s="382">
        <f t="shared" si="0"/>
        <v>655000</v>
      </c>
      <c r="P17" s="378" t="s">
        <v>1157</v>
      </c>
      <c r="Q17" s="385"/>
    </row>
    <row r="18" spans="1:17" ht="112.5" customHeight="1" x14ac:dyDescent="0.25">
      <c r="A18" s="374">
        <v>10</v>
      </c>
      <c r="B18" s="381">
        <v>44197</v>
      </c>
      <c r="C18" s="378" t="s">
        <v>1130</v>
      </c>
      <c r="D18" s="378" t="s">
        <v>1103</v>
      </c>
      <c r="E18" s="378" t="s">
        <v>1164</v>
      </c>
      <c r="F18" s="378" t="s">
        <v>445</v>
      </c>
      <c r="G18" s="378">
        <v>2</v>
      </c>
      <c r="H18" s="384"/>
      <c r="I18" s="384"/>
      <c r="J18" s="384"/>
      <c r="K18" s="378" t="s">
        <v>171</v>
      </c>
      <c r="L18" s="384"/>
      <c r="M18" s="384"/>
      <c r="N18" s="382">
        <v>250000</v>
      </c>
      <c r="O18" s="382">
        <f t="shared" si="0"/>
        <v>500000</v>
      </c>
      <c r="P18" s="378" t="s">
        <v>1158</v>
      </c>
      <c r="Q18" s="383"/>
    </row>
    <row r="19" spans="1:17" ht="112.5" customHeight="1" x14ac:dyDescent="0.25">
      <c r="A19" s="374">
        <v>11</v>
      </c>
      <c r="B19" s="381">
        <v>44197</v>
      </c>
      <c r="C19" s="378" t="s">
        <v>1131</v>
      </c>
      <c r="D19" s="378" t="s">
        <v>1114</v>
      </c>
      <c r="E19" s="378" t="s">
        <v>1105</v>
      </c>
      <c r="F19" s="378" t="s">
        <v>424</v>
      </c>
      <c r="G19" s="378">
        <v>1</v>
      </c>
      <c r="H19" s="384"/>
      <c r="I19" s="384"/>
      <c r="J19" s="384"/>
      <c r="K19" s="378" t="s">
        <v>171</v>
      </c>
      <c r="L19" s="384"/>
      <c r="M19" s="384"/>
      <c r="N19" s="382">
        <v>350000</v>
      </c>
      <c r="O19" s="382">
        <f t="shared" si="0"/>
        <v>350000</v>
      </c>
      <c r="P19" s="378" t="s">
        <v>1157</v>
      </c>
      <c r="Q19" s="383"/>
    </row>
    <row r="20" spans="1:17" ht="112.5" customHeight="1" x14ac:dyDescent="0.25">
      <c r="A20" s="374">
        <v>12</v>
      </c>
      <c r="B20" s="381">
        <v>44197</v>
      </c>
      <c r="C20" s="386" t="s">
        <v>1116</v>
      </c>
      <c r="D20" s="378" t="s">
        <v>1106</v>
      </c>
      <c r="E20" s="378"/>
      <c r="F20" s="378" t="s">
        <v>112</v>
      </c>
      <c r="G20" s="378">
        <v>1</v>
      </c>
      <c r="H20" s="384"/>
      <c r="I20" s="384"/>
      <c r="J20" s="384"/>
      <c r="K20" s="378" t="s">
        <v>171</v>
      </c>
      <c r="L20" s="384"/>
      <c r="M20" s="384"/>
      <c r="N20" s="384"/>
      <c r="O20" s="382">
        <f t="shared" ref="O20:O36" si="1">G20*N20</f>
        <v>0</v>
      </c>
      <c r="P20" s="378" t="s">
        <v>1157</v>
      </c>
      <c r="Q20" s="383"/>
    </row>
    <row r="21" spans="1:17" ht="112.5" customHeight="1" x14ac:dyDescent="0.25">
      <c r="A21" s="374">
        <v>13</v>
      </c>
      <c r="B21" s="381">
        <v>44197</v>
      </c>
      <c r="C21" s="386" t="s">
        <v>1117</v>
      </c>
      <c r="D21" s="378" t="s">
        <v>1107</v>
      </c>
      <c r="E21" s="378"/>
      <c r="F21" s="378" t="s">
        <v>112</v>
      </c>
      <c r="G21" s="378">
        <v>1</v>
      </c>
      <c r="H21" s="384"/>
      <c r="I21" s="384"/>
      <c r="J21" s="384"/>
      <c r="K21" s="378" t="s">
        <v>171</v>
      </c>
      <c r="L21" s="384"/>
      <c r="M21" s="384"/>
      <c r="N21" s="382">
        <v>155000</v>
      </c>
      <c r="O21" s="382">
        <f t="shared" si="1"/>
        <v>155000</v>
      </c>
      <c r="P21" s="378" t="s">
        <v>1157</v>
      </c>
      <c r="Q21" s="383"/>
    </row>
    <row r="22" spans="1:17" ht="112.5" customHeight="1" x14ac:dyDescent="0.25">
      <c r="A22" s="374">
        <v>14</v>
      </c>
      <c r="B22" s="381">
        <v>44197</v>
      </c>
      <c r="C22" s="386" t="s">
        <v>1118</v>
      </c>
      <c r="D22" s="378" t="s">
        <v>1108</v>
      </c>
      <c r="E22" s="378"/>
      <c r="F22" s="378" t="s">
        <v>112</v>
      </c>
      <c r="G22" s="378">
        <v>1</v>
      </c>
      <c r="H22" s="384"/>
      <c r="I22" s="384"/>
      <c r="J22" s="384"/>
      <c r="K22" s="378" t="s">
        <v>171</v>
      </c>
      <c r="L22" s="384"/>
      <c r="M22" s="384"/>
      <c r="N22" s="382">
        <v>50000</v>
      </c>
      <c r="O22" s="382">
        <f t="shared" si="1"/>
        <v>50000</v>
      </c>
      <c r="P22" s="378" t="s">
        <v>1157</v>
      </c>
      <c r="Q22" s="383"/>
    </row>
    <row r="23" spans="1:17" ht="41.25" customHeight="1" x14ac:dyDescent="0.25">
      <c r="A23" s="374">
        <v>15</v>
      </c>
      <c r="B23" s="381">
        <v>44197</v>
      </c>
      <c r="C23" s="378" t="s">
        <v>1119</v>
      </c>
      <c r="D23" s="378" t="s">
        <v>1109</v>
      </c>
      <c r="E23" s="378" t="s">
        <v>1111</v>
      </c>
      <c r="F23" s="378" t="s">
        <v>445</v>
      </c>
      <c r="G23" s="378">
        <v>4</v>
      </c>
      <c r="H23" s="384"/>
      <c r="I23" s="384"/>
      <c r="J23" s="384"/>
      <c r="K23" s="378"/>
      <c r="L23" s="384"/>
      <c r="M23" s="384"/>
      <c r="N23" s="384"/>
      <c r="O23" s="382">
        <f t="shared" si="1"/>
        <v>0</v>
      </c>
      <c r="P23" s="378" t="s">
        <v>1157</v>
      </c>
      <c r="Q23" s="405" t="s">
        <v>1254</v>
      </c>
    </row>
    <row r="24" spans="1:17" ht="39" customHeight="1" x14ac:dyDescent="0.25">
      <c r="A24" s="374">
        <v>16</v>
      </c>
      <c r="B24" s="381">
        <v>44197</v>
      </c>
      <c r="C24" s="378" t="s">
        <v>1120</v>
      </c>
      <c r="D24" s="378" t="s">
        <v>1110</v>
      </c>
      <c r="E24" s="378" t="s">
        <v>1111</v>
      </c>
      <c r="F24" s="378" t="s">
        <v>445</v>
      </c>
      <c r="G24" s="378">
        <v>4</v>
      </c>
      <c r="H24" s="384"/>
      <c r="I24" s="384"/>
      <c r="J24" s="384"/>
      <c r="K24" s="378"/>
      <c r="L24" s="384"/>
      <c r="M24" s="384"/>
      <c r="N24" s="384"/>
      <c r="O24" s="382">
        <f t="shared" si="1"/>
        <v>0</v>
      </c>
      <c r="P24" s="378" t="s">
        <v>1157</v>
      </c>
      <c r="Q24" s="405" t="s">
        <v>1254</v>
      </c>
    </row>
    <row r="25" spans="1:17" ht="112.5" customHeight="1" x14ac:dyDescent="0.25">
      <c r="A25" s="374">
        <v>17</v>
      </c>
      <c r="B25" s="381">
        <v>44197</v>
      </c>
      <c r="C25" s="378" t="s">
        <v>1132</v>
      </c>
      <c r="D25" s="378" t="s">
        <v>1112</v>
      </c>
      <c r="E25" s="378" t="s">
        <v>230</v>
      </c>
      <c r="F25" s="378" t="s">
        <v>424</v>
      </c>
      <c r="G25" s="378">
        <v>1</v>
      </c>
      <c r="H25" s="384"/>
      <c r="I25" s="384"/>
      <c r="J25" s="384"/>
      <c r="K25" s="378" t="s">
        <v>171</v>
      </c>
      <c r="L25" s="384"/>
      <c r="M25" s="384"/>
      <c r="N25" s="384"/>
      <c r="O25" s="382">
        <f t="shared" si="1"/>
        <v>0</v>
      </c>
      <c r="P25" s="378" t="s">
        <v>1157</v>
      </c>
      <c r="Q25" s="383"/>
    </row>
    <row r="26" spans="1:17" ht="112.5" customHeight="1" x14ac:dyDescent="0.25">
      <c r="A26" s="374">
        <v>18</v>
      </c>
      <c r="B26" s="381">
        <v>44197</v>
      </c>
      <c r="C26" s="378" t="s">
        <v>1133</v>
      </c>
      <c r="D26" s="378" t="s">
        <v>1113</v>
      </c>
      <c r="E26" s="378">
        <v>120</v>
      </c>
      <c r="F26" s="378" t="s">
        <v>445</v>
      </c>
      <c r="G26" s="386">
        <v>2</v>
      </c>
      <c r="H26" s="384"/>
      <c r="I26" s="384"/>
      <c r="J26" s="384"/>
      <c r="K26" s="378" t="s">
        <v>171</v>
      </c>
      <c r="L26" s="384"/>
      <c r="M26" s="384"/>
      <c r="N26" s="387">
        <v>170000</v>
      </c>
      <c r="O26" s="382">
        <f t="shared" si="1"/>
        <v>340000</v>
      </c>
      <c r="P26" s="378" t="s">
        <v>1157</v>
      </c>
      <c r="Q26" s="383"/>
    </row>
    <row r="27" spans="1:17" ht="112.5" customHeight="1" x14ac:dyDescent="0.25">
      <c r="A27" s="374">
        <v>19</v>
      </c>
      <c r="B27" s="381">
        <v>44197</v>
      </c>
      <c r="C27" s="386" t="s">
        <v>1134</v>
      </c>
      <c r="D27" s="378" t="s">
        <v>1166</v>
      </c>
      <c r="E27" s="378">
        <v>160</v>
      </c>
      <c r="F27" s="378" t="s">
        <v>445</v>
      </c>
      <c r="G27" s="386">
        <v>1</v>
      </c>
      <c r="H27" s="384"/>
      <c r="I27" s="384"/>
      <c r="J27" s="384"/>
      <c r="K27" s="378" t="s">
        <v>171</v>
      </c>
      <c r="L27" s="384"/>
      <c r="M27" s="384"/>
      <c r="N27" s="384"/>
      <c r="O27" s="382">
        <f t="shared" si="1"/>
        <v>0</v>
      </c>
      <c r="P27" s="378" t="s">
        <v>1157</v>
      </c>
      <c r="Q27" s="383"/>
    </row>
    <row r="28" spans="1:17" ht="112.5" customHeight="1" x14ac:dyDescent="0.25">
      <c r="A28" s="374">
        <v>20</v>
      </c>
      <c r="B28" s="388">
        <v>44197</v>
      </c>
      <c r="C28" s="389" t="s">
        <v>1143</v>
      </c>
      <c r="D28" s="389" t="s">
        <v>1115</v>
      </c>
      <c r="E28" s="389" t="s">
        <v>1165</v>
      </c>
      <c r="F28" s="389" t="s">
        <v>445</v>
      </c>
      <c r="G28" s="389">
        <v>8</v>
      </c>
      <c r="H28" s="390"/>
      <c r="I28" s="390"/>
      <c r="J28" s="390"/>
      <c r="K28" s="389" t="s">
        <v>171</v>
      </c>
      <c r="L28" s="390"/>
      <c r="M28" s="390"/>
      <c r="N28" s="391">
        <v>30000</v>
      </c>
      <c r="O28" s="392">
        <f t="shared" si="1"/>
        <v>240000</v>
      </c>
      <c r="P28" s="389" t="s">
        <v>1158</v>
      </c>
      <c r="Q28" s="393"/>
    </row>
    <row r="29" spans="1:17" ht="112.5" customHeight="1" x14ac:dyDescent="0.25">
      <c r="A29" s="374">
        <v>21</v>
      </c>
      <c r="B29" s="394" t="s">
        <v>1215</v>
      </c>
      <c r="C29" s="395" t="s">
        <v>1220</v>
      </c>
      <c r="D29" s="396" t="s">
        <v>1206</v>
      </c>
      <c r="E29" s="396" t="s">
        <v>1207</v>
      </c>
      <c r="F29" s="397" t="s">
        <v>29</v>
      </c>
      <c r="G29" s="396">
        <v>1</v>
      </c>
      <c r="H29" s="398"/>
      <c r="I29" s="398"/>
      <c r="J29" s="399">
        <v>44215</v>
      </c>
      <c r="K29" s="400" t="s">
        <v>171</v>
      </c>
      <c r="L29" s="398"/>
      <c r="M29" s="398"/>
      <c r="N29" s="401">
        <v>425000</v>
      </c>
      <c r="O29" s="402">
        <f t="shared" si="1"/>
        <v>425000</v>
      </c>
      <c r="P29" s="400" t="s">
        <v>912</v>
      </c>
      <c r="Q29" s="403"/>
    </row>
    <row r="30" spans="1:17" ht="112.5" customHeight="1" x14ac:dyDescent="0.25">
      <c r="A30" s="374">
        <v>22</v>
      </c>
      <c r="B30" s="394" t="s">
        <v>1215</v>
      </c>
      <c r="C30" s="378" t="s">
        <v>1216</v>
      </c>
      <c r="D30" s="396" t="s">
        <v>1208</v>
      </c>
      <c r="E30" s="396" t="s">
        <v>235</v>
      </c>
      <c r="F30" s="397" t="s">
        <v>29</v>
      </c>
      <c r="G30" s="396">
        <v>1</v>
      </c>
      <c r="H30" s="398"/>
      <c r="I30" s="398"/>
      <c r="J30" s="399">
        <v>44251</v>
      </c>
      <c r="K30" s="400" t="s">
        <v>171</v>
      </c>
      <c r="L30" s="398"/>
      <c r="M30" s="398"/>
      <c r="N30" s="401">
        <v>690000</v>
      </c>
      <c r="O30" s="402">
        <f t="shared" si="1"/>
        <v>690000</v>
      </c>
      <c r="P30" s="400"/>
      <c r="Q30" s="403"/>
    </row>
    <row r="31" spans="1:17" ht="112.5" customHeight="1" x14ac:dyDescent="0.25">
      <c r="A31" s="374">
        <v>23</v>
      </c>
      <c r="B31" s="394" t="s">
        <v>1215</v>
      </c>
      <c r="C31" s="395" t="s">
        <v>1221</v>
      </c>
      <c r="D31" s="396" t="s">
        <v>1209</v>
      </c>
      <c r="E31" s="396"/>
      <c r="F31" s="397" t="s">
        <v>29</v>
      </c>
      <c r="G31" s="396">
        <v>1</v>
      </c>
      <c r="H31" s="398"/>
      <c r="I31" s="398"/>
      <c r="J31" s="399">
        <v>44260</v>
      </c>
      <c r="K31" s="400" t="s">
        <v>171</v>
      </c>
      <c r="L31" s="398"/>
      <c r="M31" s="398"/>
      <c r="N31" s="401">
        <v>950000</v>
      </c>
      <c r="O31" s="402">
        <f t="shared" si="1"/>
        <v>950000</v>
      </c>
      <c r="P31" s="400" t="s">
        <v>912</v>
      </c>
      <c r="Q31" s="403"/>
    </row>
    <row r="32" spans="1:17" ht="112.5" customHeight="1" x14ac:dyDescent="0.25">
      <c r="A32" s="374">
        <v>24</v>
      </c>
      <c r="B32" s="394" t="s">
        <v>1215</v>
      </c>
      <c r="C32" s="395" t="s">
        <v>1219</v>
      </c>
      <c r="D32" s="396" t="s">
        <v>431</v>
      </c>
      <c r="E32" s="396" t="s">
        <v>1210</v>
      </c>
      <c r="F32" s="397" t="s">
        <v>29</v>
      </c>
      <c r="G32" s="396">
        <v>1</v>
      </c>
      <c r="H32" s="398"/>
      <c r="I32" s="398"/>
      <c r="J32" s="399">
        <v>44261</v>
      </c>
      <c r="K32" s="400" t="s">
        <v>171</v>
      </c>
      <c r="L32" s="398"/>
      <c r="M32" s="398"/>
      <c r="N32" s="401">
        <v>170000</v>
      </c>
      <c r="O32" s="402">
        <f t="shared" si="1"/>
        <v>170000</v>
      </c>
      <c r="P32" s="400" t="s">
        <v>914</v>
      </c>
      <c r="Q32" s="403"/>
    </row>
    <row r="33" spans="1:17" ht="112.5" customHeight="1" x14ac:dyDescent="0.25">
      <c r="A33" s="374">
        <v>25</v>
      </c>
      <c r="B33" s="394" t="s">
        <v>1215</v>
      </c>
      <c r="C33" s="395" t="s">
        <v>1222</v>
      </c>
      <c r="D33" s="396" t="s">
        <v>1211</v>
      </c>
      <c r="E33" s="396"/>
      <c r="F33" s="397" t="s">
        <v>424</v>
      </c>
      <c r="G33" s="396">
        <v>1</v>
      </c>
      <c r="H33" s="398"/>
      <c r="I33" s="398"/>
      <c r="J33" s="399">
        <v>44289</v>
      </c>
      <c r="K33" s="400" t="s">
        <v>171</v>
      </c>
      <c r="L33" s="398"/>
      <c r="M33" s="398"/>
      <c r="N33" s="401">
        <v>285000</v>
      </c>
      <c r="O33" s="402">
        <f t="shared" si="1"/>
        <v>285000</v>
      </c>
      <c r="P33" s="400" t="s">
        <v>912</v>
      </c>
      <c r="Q33" s="403"/>
    </row>
    <row r="34" spans="1:17" ht="112.5" customHeight="1" x14ac:dyDescent="0.25">
      <c r="A34" s="374">
        <v>26</v>
      </c>
      <c r="B34" s="394" t="s">
        <v>1215</v>
      </c>
      <c r="C34" s="378" t="s">
        <v>1217</v>
      </c>
      <c r="D34" s="396" t="s">
        <v>1086</v>
      </c>
      <c r="E34" s="396"/>
      <c r="F34" s="397" t="s">
        <v>29</v>
      </c>
      <c r="G34" s="396">
        <v>1</v>
      </c>
      <c r="H34" s="398"/>
      <c r="I34" s="398"/>
      <c r="J34" s="399">
        <v>44293</v>
      </c>
      <c r="K34" s="400" t="s">
        <v>171</v>
      </c>
      <c r="L34" s="398"/>
      <c r="M34" s="398"/>
      <c r="N34" s="401">
        <v>60000</v>
      </c>
      <c r="O34" s="402">
        <f t="shared" si="1"/>
        <v>60000</v>
      </c>
      <c r="P34" s="400"/>
      <c r="Q34" s="403"/>
    </row>
    <row r="35" spans="1:17" ht="47.25" customHeight="1" x14ac:dyDescent="0.25">
      <c r="A35" s="190">
        <v>27</v>
      </c>
      <c r="B35" s="348" t="s">
        <v>1215</v>
      </c>
      <c r="C35" s="347" t="s">
        <v>1252</v>
      </c>
      <c r="D35" s="358" t="s">
        <v>1212</v>
      </c>
      <c r="E35" s="358"/>
      <c r="F35" s="359" t="s">
        <v>29</v>
      </c>
      <c r="G35" s="358">
        <v>1</v>
      </c>
      <c r="H35" s="349"/>
      <c r="I35" s="349"/>
      <c r="J35" s="360">
        <v>44294</v>
      </c>
      <c r="K35" s="340" t="s">
        <v>171</v>
      </c>
      <c r="L35" s="349"/>
      <c r="M35" s="349"/>
      <c r="N35" s="361">
        <v>35000</v>
      </c>
      <c r="O35" s="341">
        <f t="shared" si="1"/>
        <v>35000</v>
      </c>
      <c r="P35" s="340"/>
      <c r="Q35" s="629"/>
    </row>
    <row r="36" spans="1:17" ht="44.25" customHeight="1" x14ac:dyDescent="0.25">
      <c r="A36" s="190">
        <v>28</v>
      </c>
      <c r="B36" s="351" t="s">
        <v>1215</v>
      </c>
      <c r="C36" s="347" t="s">
        <v>1253</v>
      </c>
      <c r="D36" s="362" t="s">
        <v>1212</v>
      </c>
      <c r="E36" s="362"/>
      <c r="F36" s="363" t="s">
        <v>29</v>
      </c>
      <c r="G36" s="362">
        <v>1</v>
      </c>
      <c r="H36" s="352"/>
      <c r="I36" s="352"/>
      <c r="J36" s="364">
        <v>44294</v>
      </c>
      <c r="K36" s="342" t="s">
        <v>171</v>
      </c>
      <c r="L36" s="352"/>
      <c r="M36" s="352"/>
      <c r="N36" s="365">
        <v>40000</v>
      </c>
      <c r="O36" s="343">
        <f t="shared" si="1"/>
        <v>40000</v>
      </c>
      <c r="P36" s="342"/>
      <c r="Q36" s="630"/>
    </row>
    <row r="37" spans="1:17" ht="112.5" customHeight="1" x14ac:dyDescent="0.25">
      <c r="A37" s="374">
        <v>29</v>
      </c>
      <c r="B37" s="404" t="s">
        <v>1215</v>
      </c>
      <c r="C37" s="400" t="s">
        <v>1218</v>
      </c>
      <c r="D37" s="396" t="s">
        <v>1213</v>
      </c>
      <c r="E37" s="396" t="s">
        <v>1214</v>
      </c>
      <c r="F37" s="397" t="s">
        <v>29</v>
      </c>
      <c r="G37" s="396">
        <v>1</v>
      </c>
      <c r="H37" s="398"/>
      <c r="I37" s="398"/>
      <c r="J37" s="399">
        <v>44365</v>
      </c>
      <c r="K37" s="400" t="s">
        <v>171</v>
      </c>
      <c r="L37" s="398"/>
      <c r="M37" s="398"/>
      <c r="N37" s="401">
        <v>850000</v>
      </c>
      <c r="O37" s="402">
        <f>G37*N37</f>
        <v>850000</v>
      </c>
      <c r="P37" s="400" t="s">
        <v>914</v>
      </c>
      <c r="Q37" s="403"/>
    </row>
    <row r="38" spans="1:17" ht="112.5" customHeight="1" x14ac:dyDescent="0.25">
      <c r="A38" s="374">
        <v>30</v>
      </c>
      <c r="B38" s="404" t="s">
        <v>1229</v>
      </c>
      <c r="C38" s="400" t="s">
        <v>1234</v>
      </c>
      <c r="D38" s="396" t="s">
        <v>1232</v>
      </c>
      <c r="E38" s="396" t="s">
        <v>1233</v>
      </c>
      <c r="F38" s="397" t="s">
        <v>424</v>
      </c>
      <c r="G38" s="396">
        <v>1</v>
      </c>
      <c r="H38" s="398"/>
      <c r="I38" s="398"/>
      <c r="J38" s="399">
        <v>44483</v>
      </c>
      <c r="K38" s="400" t="s">
        <v>171</v>
      </c>
      <c r="L38" s="398"/>
      <c r="M38" s="398"/>
      <c r="N38" s="401">
        <v>190000</v>
      </c>
      <c r="O38" s="402">
        <f t="shared" ref="O38" si="2">G38*N38</f>
        <v>190000</v>
      </c>
      <c r="P38" s="400"/>
      <c r="Q38" s="403" t="s">
        <v>1237</v>
      </c>
    </row>
    <row r="39" spans="1:17" ht="112.5" customHeight="1" x14ac:dyDescent="0.25">
      <c r="A39" s="374">
        <v>31</v>
      </c>
      <c r="B39" s="404" t="s">
        <v>1229</v>
      </c>
      <c r="C39" s="400" t="s">
        <v>1238</v>
      </c>
      <c r="D39" s="396" t="s">
        <v>1230</v>
      </c>
      <c r="E39" s="396" t="s">
        <v>1231</v>
      </c>
      <c r="F39" s="397" t="s">
        <v>424</v>
      </c>
      <c r="G39" s="396">
        <v>1</v>
      </c>
      <c r="H39" s="398"/>
      <c r="I39" s="398"/>
      <c r="J39" s="399">
        <v>44483</v>
      </c>
      <c r="K39" s="400" t="s">
        <v>171</v>
      </c>
      <c r="L39" s="398"/>
      <c r="M39" s="398"/>
      <c r="N39" s="401">
        <v>180000</v>
      </c>
      <c r="O39" s="402">
        <f t="shared" ref="O39" si="3">G39*N39</f>
        <v>180000</v>
      </c>
      <c r="P39" s="400"/>
      <c r="Q39" s="403"/>
    </row>
    <row r="40" spans="1:17" ht="112.5" customHeight="1" x14ac:dyDescent="0.25">
      <c r="A40" s="374">
        <v>32</v>
      </c>
      <c r="B40" s="404" t="s">
        <v>1229</v>
      </c>
      <c r="C40" s="400" t="s">
        <v>1239</v>
      </c>
      <c r="D40" s="396" t="s">
        <v>1235</v>
      </c>
      <c r="E40" s="396" t="s">
        <v>1236</v>
      </c>
      <c r="F40" s="397"/>
      <c r="G40" s="396"/>
      <c r="H40" s="398"/>
      <c r="I40" s="398"/>
      <c r="J40" s="399">
        <v>44508</v>
      </c>
      <c r="K40" s="400" t="s">
        <v>171</v>
      </c>
      <c r="L40" s="398"/>
      <c r="M40" s="398"/>
      <c r="N40" s="401">
        <v>1200000</v>
      </c>
      <c r="O40" s="402">
        <v>1200000</v>
      </c>
      <c r="P40" s="400"/>
      <c r="Q40" s="403"/>
    </row>
    <row r="41" spans="1:17" ht="112.5" customHeight="1" x14ac:dyDescent="0.25">
      <c r="A41" s="374">
        <v>33</v>
      </c>
      <c r="B41" s="404" t="s">
        <v>1229</v>
      </c>
      <c r="C41" s="400" t="s">
        <v>1241</v>
      </c>
      <c r="D41" s="396" t="s">
        <v>1240</v>
      </c>
      <c r="E41" s="396" t="s">
        <v>1244</v>
      </c>
      <c r="F41" s="397" t="s">
        <v>445</v>
      </c>
      <c r="G41" s="396">
        <v>4</v>
      </c>
      <c r="H41" s="398"/>
      <c r="I41" s="400" t="s">
        <v>85</v>
      </c>
      <c r="J41" s="399">
        <v>44553</v>
      </c>
      <c r="K41" s="400" t="s">
        <v>171</v>
      </c>
      <c r="L41" s="398"/>
      <c r="M41" s="398"/>
      <c r="N41" s="401"/>
      <c r="O41" s="402"/>
      <c r="P41" s="400"/>
      <c r="Q41" s="403"/>
    </row>
    <row r="42" spans="1:17" ht="24" x14ac:dyDescent="0.25">
      <c r="A42" s="190">
        <v>34</v>
      </c>
      <c r="B42" s="344" t="s">
        <v>1242</v>
      </c>
      <c r="C42" s="340" t="s">
        <v>1248</v>
      </c>
      <c r="D42" s="358" t="s">
        <v>1240</v>
      </c>
      <c r="E42" s="358" t="s">
        <v>229</v>
      </c>
      <c r="F42" s="359" t="s">
        <v>445</v>
      </c>
      <c r="G42" s="358">
        <v>1</v>
      </c>
      <c r="H42" s="349"/>
      <c r="I42" s="340" t="s">
        <v>85</v>
      </c>
      <c r="J42" s="360">
        <v>44560</v>
      </c>
      <c r="K42" s="340" t="s">
        <v>171</v>
      </c>
      <c r="L42" s="349"/>
      <c r="M42" s="349"/>
      <c r="N42" s="361"/>
      <c r="O42" s="341"/>
      <c r="P42" s="340"/>
      <c r="Q42" s="350"/>
    </row>
    <row r="43" spans="1:17" ht="112.5" customHeight="1" x14ac:dyDescent="0.25">
      <c r="A43" s="190">
        <v>35</v>
      </c>
      <c r="B43" s="344" t="s">
        <v>1242</v>
      </c>
      <c r="C43" s="340" t="s">
        <v>1249</v>
      </c>
      <c r="D43" s="358" t="s">
        <v>1243</v>
      </c>
      <c r="E43" s="358"/>
      <c r="F43" s="359" t="s">
        <v>424</v>
      </c>
      <c r="G43" s="358">
        <v>1</v>
      </c>
      <c r="H43" s="349"/>
      <c r="I43" s="340" t="s">
        <v>85</v>
      </c>
      <c r="J43" s="360">
        <v>44560</v>
      </c>
      <c r="K43" s="340" t="s">
        <v>171</v>
      </c>
      <c r="L43" s="349"/>
      <c r="M43" s="349"/>
      <c r="N43" s="361"/>
      <c r="O43" s="341"/>
      <c r="P43" s="340"/>
      <c r="Q43" s="350"/>
    </row>
    <row r="44" spans="1:17" ht="112.5" customHeight="1" x14ac:dyDescent="0.25">
      <c r="A44" s="190">
        <v>36</v>
      </c>
      <c r="B44" s="344" t="s">
        <v>1242</v>
      </c>
      <c r="C44" s="340" t="s">
        <v>1250</v>
      </c>
      <c r="D44" s="358" t="s">
        <v>1245</v>
      </c>
      <c r="E44" s="358" t="s">
        <v>1246</v>
      </c>
      <c r="F44" s="359" t="s">
        <v>424</v>
      </c>
      <c r="G44" s="358">
        <v>1</v>
      </c>
      <c r="H44" s="349"/>
      <c r="I44" s="340"/>
      <c r="J44" s="360">
        <v>44560</v>
      </c>
      <c r="K44" s="340" t="s">
        <v>171</v>
      </c>
      <c r="L44" s="349"/>
      <c r="M44" s="349"/>
      <c r="N44" s="361">
        <v>2100000</v>
      </c>
      <c r="O44" s="346">
        <f>G44*N44</f>
        <v>2100000</v>
      </c>
      <c r="P44" s="340"/>
      <c r="Q44" s="350"/>
    </row>
    <row r="45" spans="1:17" ht="112.5" customHeight="1" x14ac:dyDescent="0.25">
      <c r="A45" s="190">
        <v>37</v>
      </c>
      <c r="B45" s="345" t="s">
        <v>1242</v>
      </c>
      <c r="C45" s="340" t="s">
        <v>1251</v>
      </c>
      <c r="D45" s="366" t="s">
        <v>22</v>
      </c>
      <c r="E45" s="366" t="s">
        <v>1247</v>
      </c>
      <c r="F45" s="367" t="s">
        <v>424</v>
      </c>
      <c r="G45" s="366">
        <v>1</v>
      </c>
      <c r="H45" s="353"/>
      <c r="I45" s="353"/>
      <c r="J45" s="368">
        <v>44560</v>
      </c>
      <c r="K45" s="340" t="s">
        <v>171</v>
      </c>
      <c r="L45" s="353"/>
      <c r="M45" s="353"/>
      <c r="N45" s="369">
        <v>285000</v>
      </c>
      <c r="O45" s="346">
        <f>G45*N45</f>
        <v>285000</v>
      </c>
      <c r="P45" s="354"/>
      <c r="Q45" s="355"/>
    </row>
    <row r="46" spans="1:17" x14ac:dyDescent="0.25">
      <c r="A46" s="356"/>
      <c r="B46" s="357"/>
      <c r="C46" s="357"/>
      <c r="D46" s="357"/>
      <c r="E46" s="24"/>
      <c r="F46" s="357"/>
      <c r="G46" s="357"/>
      <c r="H46" s="357"/>
      <c r="I46" s="357"/>
      <c r="J46" s="357"/>
      <c r="K46" s="357"/>
      <c r="L46" s="357"/>
      <c r="M46" s="357"/>
      <c r="N46" s="357"/>
      <c r="O46" s="357">
        <f>SUM(O9:O45)</f>
        <v>26050000</v>
      </c>
      <c r="P46" s="357"/>
      <c r="Q46" s="357"/>
    </row>
    <row r="47" spans="1:17" x14ac:dyDescent="0.25">
      <c r="A47" s="356"/>
      <c r="B47" s="357"/>
      <c r="C47" s="357"/>
      <c r="D47" s="357"/>
      <c r="E47" s="24"/>
      <c r="F47" s="357"/>
      <c r="G47" s="357"/>
      <c r="H47" s="357"/>
      <c r="I47" s="357"/>
      <c r="J47" s="357"/>
      <c r="K47" s="357"/>
      <c r="L47" s="357"/>
      <c r="M47" s="357"/>
      <c r="N47" s="357"/>
      <c r="O47" s="357"/>
      <c r="P47" s="357"/>
      <c r="Q47" s="357"/>
    </row>
  </sheetData>
  <mergeCells count="9">
    <mergeCell ref="Q35:Q36"/>
    <mergeCell ref="A8:Q8"/>
    <mergeCell ref="A1:Q1"/>
    <mergeCell ref="A2:Q2"/>
    <mergeCell ref="A3:Q3"/>
    <mergeCell ref="A5:A6"/>
    <mergeCell ref="F5:F6"/>
    <mergeCell ref="K5:M5"/>
    <mergeCell ref="N5:O5"/>
  </mergeCells>
  <pageMargins left="0.70866141732283472" right="1.2598425196850394" top="0.74803149606299213" bottom="0.74803149606299213" header="0.31496062992125984" footer="0.31496062992125984"/>
  <pageSetup paperSize="5" fitToHeight="0" orientation="landscape" horizontalDpi="4294967293" verticalDpi="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0"/>
  <sheetViews>
    <sheetView topLeftCell="C24" workbookViewId="0">
      <selection activeCell="F39" sqref="F39"/>
    </sheetView>
  </sheetViews>
  <sheetFormatPr defaultRowHeight="15" x14ac:dyDescent="0.25"/>
  <cols>
    <col min="1" max="1" width="4" style="1" customWidth="1"/>
    <col min="2" max="2" width="10.5703125" bestFit="1" customWidth="1"/>
    <col min="3" max="3" width="7.28515625" bestFit="1" customWidth="1"/>
    <col min="4" max="4" width="19.5703125" style="572" bestFit="1" customWidth="1"/>
    <col min="5" max="5" width="18" style="251" bestFit="1" customWidth="1"/>
    <col min="6" max="7" width="7.42578125" bestFit="1" customWidth="1"/>
    <col min="8" max="8" width="11" bestFit="1" customWidth="1"/>
    <col min="9" max="10" width="10.42578125" bestFit="1" customWidth="1"/>
    <col min="11" max="11" width="2.42578125" customWidth="1"/>
    <col min="12" max="13" width="3" bestFit="1" customWidth="1"/>
    <col min="14" max="14" width="15.28515625" style="574" bestFit="1" customWidth="1"/>
    <col min="15" max="15" width="14" bestFit="1" customWidth="1"/>
    <col min="16" max="16" width="17" customWidth="1"/>
    <col min="17" max="17" width="25.7109375" customWidth="1"/>
  </cols>
  <sheetData>
    <row r="1" spans="1:17" ht="18.75" x14ac:dyDescent="0.3">
      <c r="A1" s="627" t="s">
        <v>13</v>
      </c>
      <c r="B1" s="627"/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  <c r="P1" s="627"/>
      <c r="Q1" s="627"/>
    </row>
    <row r="2" spans="1:17" ht="18.75" x14ac:dyDescent="0.3">
      <c r="A2" s="627" t="s">
        <v>14</v>
      </c>
      <c r="B2" s="627"/>
      <c r="C2" s="627"/>
      <c r="D2" s="627"/>
      <c r="E2" s="627"/>
      <c r="F2" s="627"/>
      <c r="G2" s="627"/>
      <c r="H2" s="627"/>
      <c r="I2" s="627"/>
      <c r="J2" s="627"/>
      <c r="K2" s="627"/>
      <c r="L2" s="627"/>
      <c r="M2" s="627"/>
      <c r="N2" s="627"/>
      <c r="O2" s="627"/>
      <c r="P2" s="627"/>
      <c r="Q2" s="627"/>
    </row>
    <row r="3" spans="1:17" ht="18.75" x14ac:dyDescent="0.3">
      <c r="A3" s="627" t="s">
        <v>1297</v>
      </c>
      <c r="B3" s="627"/>
      <c r="C3" s="627"/>
      <c r="D3" s="627"/>
      <c r="E3" s="627"/>
      <c r="F3" s="627"/>
      <c r="G3" s="627"/>
      <c r="H3" s="627"/>
      <c r="I3" s="627"/>
      <c r="J3" s="627"/>
      <c r="K3" s="627"/>
      <c r="L3" s="627"/>
      <c r="M3" s="627"/>
      <c r="N3" s="627"/>
      <c r="O3" s="627"/>
      <c r="P3" s="627"/>
      <c r="Q3" s="627"/>
    </row>
    <row r="4" spans="1:17" ht="9" customHeight="1" x14ac:dyDescent="0.25"/>
    <row r="5" spans="1:17" s="24" customFormat="1" ht="26.25" customHeight="1" x14ac:dyDescent="0.2">
      <c r="A5" s="609" t="s">
        <v>0</v>
      </c>
      <c r="B5" s="609" t="s">
        <v>1300</v>
      </c>
      <c r="C5" s="609" t="s">
        <v>1301</v>
      </c>
      <c r="D5" s="609" t="s">
        <v>1302</v>
      </c>
      <c r="E5" s="609" t="s">
        <v>1303</v>
      </c>
      <c r="F5" s="634" t="s">
        <v>7</v>
      </c>
      <c r="G5" s="537" t="s">
        <v>8</v>
      </c>
      <c r="H5" s="537" t="s">
        <v>9</v>
      </c>
      <c r="I5" s="537" t="s">
        <v>11</v>
      </c>
      <c r="J5" s="537" t="s">
        <v>1</v>
      </c>
      <c r="K5" s="636" t="s">
        <v>19</v>
      </c>
      <c r="L5" s="637"/>
      <c r="M5" s="638"/>
      <c r="N5" s="636" t="s">
        <v>23</v>
      </c>
      <c r="O5" s="638"/>
      <c r="P5" s="537" t="s">
        <v>17</v>
      </c>
      <c r="Q5" s="600" t="s">
        <v>6</v>
      </c>
    </row>
    <row r="6" spans="1:17" s="26" customFormat="1" x14ac:dyDescent="0.25">
      <c r="A6" s="610"/>
      <c r="B6" s="610"/>
      <c r="C6" s="610"/>
      <c r="D6" s="610"/>
      <c r="E6" s="610"/>
      <c r="F6" s="635"/>
      <c r="G6" s="538" t="s">
        <v>7</v>
      </c>
      <c r="H6" s="538" t="s">
        <v>10</v>
      </c>
      <c r="I6" s="538" t="s">
        <v>20</v>
      </c>
      <c r="J6" s="538" t="s">
        <v>20</v>
      </c>
      <c r="K6" s="198" t="s">
        <v>18</v>
      </c>
      <c r="L6" s="198" t="s">
        <v>15</v>
      </c>
      <c r="M6" s="198" t="s">
        <v>16</v>
      </c>
      <c r="N6" s="198" t="s">
        <v>24</v>
      </c>
      <c r="O6" s="198" t="s">
        <v>25</v>
      </c>
      <c r="P6" s="538" t="s">
        <v>4</v>
      </c>
      <c r="Q6" s="601" t="s">
        <v>12</v>
      </c>
    </row>
    <row r="7" spans="1:17" ht="5.45" customHeight="1" x14ac:dyDescent="0.25">
      <c r="A7" s="36"/>
      <c r="B7" s="37"/>
      <c r="C7" s="37"/>
      <c r="D7" s="573"/>
      <c r="E7" s="576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</row>
    <row r="8" spans="1:17" ht="24.75" customHeight="1" x14ac:dyDescent="0.25">
      <c r="A8" s="169">
        <v>1</v>
      </c>
      <c r="B8" s="569"/>
      <c r="C8" s="30"/>
      <c r="D8" s="580" t="s">
        <v>1273</v>
      </c>
      <c r="E8" s="577" t="s">
        <v>230</v>
      </c>
      <c r="F8" s="575" t="s">
        <v>445</v>
      </c>
      <c r="G8" s="563">
        <v>1</v>
      </c>
      <c r="H8" s="581"/>
      <c r="I8" s="30"/>
      <c r="J8" s="582">
        <v>44763</v>
      </c>
      <c r="K8" s="30"/>
      <c r="L8" s="30"/>
      <c r="M8" s="30"/>
      <c r="N8" s="583">
        <v>390000</v>
      </c>
      <c r="O8" s="584">
        <f>G8*N8</f>
        <v>390000</v>
      </c>
      <c r="P8" s="588" t="s">
        <v>1050</v>
      </c>
      <c r="Q8" s="579"/>
    </row>
    <row r="9" spans="1:17" ht="24.75" customHeight="1" x14ac:dyDescent="0.25">
      <c r="A9" s="190">
        <v>2</v>
      </c>
      <c r="B9" s="568"/>
      <c r="C9" s="568"/>
      <c r="D9" s="579" t="s">
        <v>1272</v>
      </c>
      <c r="E9" s="578"/>
      <c r="F9" s="575" t="s">
        <v>1290</v>
      </c>
      <c r="G9" s="578">
        <v>1</v>
      </c>
      <c r="H9" s="581"/>
      <c r="I9" s="565"/>
      <c r="J9" s="602">
        <v>44616</v>
      </c>
      <c r="K9" s="565"/>
      <c r="L9" s="565"/>
      <c r="M9" s="565"/>
      <c r="N9" s="585">
        <v>783500</v>
      </c>
      <c r="O9" s="584">
        <f t="shared" ref="O9:O30" si="0">G9*N9</f>
        <v>783500</v>
      </c>
      <c r="P9" s="588" t="s">
        <v>912</v>
      </c>
      <c r="Q9" s="579"/>
    </row>
    <row r="10" spans="1:17" ht="24.75" customHeight="1" x14ac:dyDescent="0.25">
      <c r="A10" s="169">
        <v>3</v>
      </c>
      <c r="B10" s="570"/>
      <c r="C10" s="571"/>
      <c r="D10" s="579" t="s">
        <v>1274</v>
      </c>
      <c r="E10" s="579"/>
      <c r="F10" s="575" t="s">
        <v>445</v>
      </c>
      <c r="G10" s="579">
        <v>2</v>
      </c>
      <c r="H10" s="581"/>
      <c r="I10" s="565"/>
      <c r="J10" s="582">
        <v>44628</v>
      </c>
      <c r="K10" s="565"/>
      <c r="L10" s="565"/>
      <c r="M10" s="565"/>
      <c r="N10" s="586">
        <v>35000</v>
      </c>
      <c r="O10" s="584">
        <f t="shared" si="0"/>
        <v>70000</v>
      </c>
      <c r="P10" s="588" t="s">
        <v>912</v>
      </c>
      <c r="Q10" s="579"/>
    </row>
    <row r="11" spans="1:17" ht="24.75" customHeight="1" x14ac:dyDescent="0.25">
      <c r="A11" s="190">
        <v>4</v>
      </c>
      <c r="B11" s="567"/>
      <c r="C11" s="565"/>
      <c r="D11" s="579" t="s">
        <v>1275</v>
      </c>
      <c r="E11" s="579"/>
      <c r="F11" s="575" t="s">
        <v>588</v>
      </c>
      <c r="G11" s="579">
        <v>6</v>
      </c>
      <c r="H11" s="581"/>
      <c r="I11" s="587"/>
      <c r="J11" s="582">
        <v>44640</v>
      </c>
      <c r="K11" s="565"/>
      <c r="L11" s="565"/>
      <c r="M11" s="565"/>
      <c r="N11" s="586">
        <v>50000</v>
      </c>
      <c r="O11" s="584">
        <f t="shared" si="0"/>
        <v>300000</v>
      </c>
      <c r="P11" s="588" t="s">
        <v>912</v>
      </c>
      <c r="Q11" s="579"/>
    </row>
    <row r="12" spans="1:17" ht="24.75" customHeight="1" x14ac:dyDescent="0.25">
      <c r="A12" s="169">
        <v>5</v>
      </c>
      <c r="B12" s="567"/>
      <c r="C12" s="565"/>
      <c r="D12" s="579" t="s">
        <v>1276</v>
      </c>
      <c r="E12" s="579"/>
      <c r="F12" s="575" t="s">
        <v>588</v>
      </c>
      <c r="G12" s="579">
        <v>1</v>
      </c>
      <c r="H12" s="581"/>
      <c r="I12" s="587"/>
      <c r="J12" s="582">
        <v>44709</v>
      </c>
      <c r="K12" s="565"/>
      <c r="L12" s="565"/>
      <c r="M12" s="565"/>
      <c r="N12" s="586">
        <v>2620000</v>
      </c>
      <c r="O12" s="584">
        <f t="shared" si="0"/>
        <v>2620000</v>
      </c>
      <c r="P12" s="588" t="s">
        <v>912</v>
      </c>
      <c r="Q12" s="579"/>
    </row>
    <row r="13" spans="1:17" ht="24.75" customHeight="1" x14ac:dyDescent="0.25">
      <c r="A13" s="190">
        <v>6</v>
      </c>
      <c r="B13" s="567"/>
      <c r="C13" s="565"/>
      <c r="D13" s="579" t="s">
        <v>1277</v>
      </c>
      <c r="E13" s="579"/>
      <c r="F13" s="575" t="s">
        <v>445</v>
      </c>
      <c r="G13" s="579">
        <v>1</v>
      </c>
      <c r="H13" s="581"/>
      <c r="I13" s="587"/>
      <c r="J13" s="582">
        <v>44737</v>
      </c>
      <c r="K13" s="565"/>
      <c r="L13" s="565"/>
      <c r="M13" s="565"/>
      <c r="N13" s="586">
        <v>280000</v>
      </c>
      <c r="O13" s="584">
        <f t="shared" si="0"/>
        <v>280000</v>
      </c>
      <c r="P13" s="588" t="s">
        <v>912</v>
      </c>
      <c r="Q13" s="579"/>
    </row>
    <row r="14" spans="1:17" ht="24.75" customHeight="1" x14ac:dyDescent="0.25">
      <c r="A14" s="169">
        <v>7</v>
      </c>
      <c r="B14" s="567"/>
      <c r="C14" s="565"/>
      <c r="D14" s="579" t="s">
        <v>1278</v>
      </c>
      <c r="E14" s="579" t="s">
        <v>1292</v>
      </c>
      <c r="F14" s="575" t="s">
        <v>445</v>
      </c>
      <c r="G14" s="579">
        <v>3</v>
      </c>
      <c r="H14" s="581"/>
      <c r="I14" s="587"/>
      <c r="J14" s="582">
        <v>44768</v>
      </c>
      <c r="K14" s="565"/>
      <c r="L14" s="566"/>
      <c r="M14" s="566"/>
      <c r="N14" s="586">
        <v>225000</v>
      </c>
      <c r="O14" s="584">
        <f t="shared" si="0"/>
        <v>675000</v>
      </c>
      <c r="P14" s="588" t="s">
        <v>912</v>
      </c>
      <c r="Q14" s="579"/>
    </row>
    <row r="15" spans="1:17" ht="24.75" customHeight="1" x14ac:dyDescent="0.25">
      <c r="A15" s="190">
        <v>8</v>
      </c>
      <c r="B15" s="567"/>
      <c r="C15" s="565"/>
      <c r="D15" s="579" t="s">
        <v>1279</v>
      </c>
      <c r="E15" s="579"/>
      <c r="F15" s="575" t="s">
        <v>588</v>
      </c>
      <c r="G15" s="579">
        <v>1</v>
      </c>
      <c r="H15" s="581"/>
      <c r="I15" s="587"/>
      <c r="J15" s="582">
        <v>44781</v>
      </c>
      <c r="K15" s="565"/>
      <c r="L15" s="566"/>
      <c r="M15" s="566"/>
      <c r="N15" s="586">
        <v>1420000</v>
      </c>
      <c r="O15" s="584">
        <f t="shared" si="0"/>
        <v>1420000</v>
      </c>
      <c r="P15" s="588" t="s">
        <v>912</v>
      </c>
      <c r="Q15" s="579"/>
    </row>
    <row r="16" spans="1:17" ht="24.75" customHeight="1" x14ac:dyDescent="0.25">
      <c r="A16" s="169">
        <v>9</v>
      </c>
      <c r="B16" s="567"/>
      <c r="C16" s="565"/>
      <c r="D16" s="579" t="s">
        <v>1280</v>
      </c>
      <c r="E16" s="579"/>
      <c r="F16" s="575" t="s">
        <v>445</v>
      </c>
      <c r="G16" s="579">
        <v>1</v>
      </c>
      <c r="H16" s="581"/>
      <c r="I16" s="587"/>
      <c r="J16" s="582">
        <v>44797</v>
      </c>
      <c r="K16" s="565"/>
      <c r="L16" s="566"/>
      <c r="M16" s="566"/>
      <c r="N16" s="586">
        <v>295000</v>
      </c>
      <c r="O16" s="584">
        <f t="shared" si="0"/>
        <v>295000</v>
      </c>
      <c r="P16" s="588" t="s">
        <v>912</v>
      </c>
      <c r="Q16" s="579"/>
    </row>
    <row r="17" spans="1:17" ht="24.75" customHeight="1" x14ac:dyDescent="0.25">
      <c r="A17" s="190">
        <v>10</v>
      </c>
      <c r="B17" s="567"/>
      <c r="C17" s="565"/>
      <c r="D17" s="579" t="s">
        <v>1281</v>
      </c>
      <c r="E17" s="579"/>
      <c r="F17" s="575" t="s">
        <v>445</v>
      </c>
      <c r="G17" s="579">
        <v>1</v>
      </c>
      <c r="H17" s="581"/>
      <c r="I17" s="587"/>
      <c r="J17" s="582">
        <v>44795</v>
      </c>
      <c r="K17" s="565"/>
      <c r="L17" s="566"/>
      <c r="M17" s="566"/>
      <c r="N17" s="586">
        <v>185000</v>
      </c>
      <c r="O17" s="584">
        <f t="shared" si="0"/>
        <v>185000</v>
      </c>
      <c r="P17" s="588" t="s">
        <v>912</v>
      </c>
      <c r="Q17" s="579"/>
    </row>
    <row r="18" spans="1:17" ht="24.75" customHeight="1" x14ac:dyDescent="0.25">
      <c r="A18" s="169">
        <v>11</v>
      </c>
      <c r="B18" s="567"/>
      <c r="C18" s="565"/>
      <c r="D18" s="579" t="s">
        <v>1277</v>
      </c>
      <c r="E18" s="579"/>
      <c r="F18" s="575" t="s">
        <v>445</v>
      </c>
      <c r="G18" s="579">
        <v>1</v>
      </c>
      <c r="H18" s="581"/>
      <c r="I18" s="587"/>
      <c r="J18" s="582">
        <v>44791</v>
      </c>
      <c r="K18" s="565"/>
      <c r="L18" s="566"/>
      <c r="M18" s="566"/>
      <c r="N18" s="586">
        <v>240000</v>
      </c>
      <c r="O18" s="584">
        <f t="shared" si="0"/>
        <v>240000</v>
      </c>
      <c r="P18" s="588" t="s">
        <v>912</v>
      </c>
      <c r="Q18" s="579" t="s">
        <v>1298</v>
      </c>
    </row>
    <row r="19" spans="1:17" ht="24.75" customHeight="1" x14ac:dyDescent="0.25">
      <c r="A19" s="190">
        <v>12</v>
      </c>
      <c r="B19" s="567"/>
      <c r="C19" s="565"/>
      <c r="D19" s="579" t="s">
        <v>1282</v>
      </c>
      <c r="E19" s="579" t="s">
        <v>1293</v>
      </c>
      <c r="F19" s="575" t="s">
        <v>1094</v>
      </c>
      <c r="G19" s="579">
        <v>1</v>
      </c>
      <c r="H19" s="581"/>
      <c r="I19" s="587"/>
      <c r="J19" s="582">
        <v>44812</v>
      </c>
      <c r="K19" s="565"/>
      <c r="L19" s="566"/>
      <c r="M19" s="566"/>
      <c r="N19" s="586">
        <v>425000</v>
      </c>
      <c r="O19" s="584">
        <f t="shared" si="0"/>
        <v>425000</v>
      </c>
      <c r="P19" s="588" t="s">
        <v>912</v>
      </c>
      <c r="Q19" s="579"/>
    </row>
    <row r="20" spans="1:17" ht="24.75" customHeight="1" x14ac:dyDescent="0.25">
      <c r="A20" s="169">
        <v>13</v>
      </c>
      <c r="B20" s="567"/>
      <c r="C20" s="566"/>
      <c r="D20" s="579" t="s">
        <v>1283</v>
      </c>
      <c r="E20" s="579"/>
      <c r="F20" s="575" t="s">
        <v>1095</v>
      </c>
      <c r="G20" s="579">
        <v>1</v>
      </c>
      <c r="H20" s="581"/>
      <c r="I20" s="587"/>
      <c r="J20" s="582">
        <v>44812</v>
      </c>
      <c r="K20" s="565"/>
      <c r="L20" s="566"/>
      <c r="M20" s="566"/>
      <c r="N20" s="586">
        <v>120000</v>
      </c>
      <c r="O20" s="584">
        <f t="shared" si="0"/>
        <v>120000</v>
      </c>
      <c r="P20" s="588" t="s">
        <v>912</v>
      </c>
      <c r="Q20" s="579"/>
    </row>
    <row r="21" spans="1:17" ht="24.75" customHeight="1" x14ac:dyDescent="0.25">
      <c r="A21" s="190">
        <v>14</v>
      </c>
      <c r="B21" s="567"/>
      <c r="C21" s="566"/>
      <c r="D21" s="579" t="s">
        <v>447</v>
      </c>
      <c r="E21" s="579" t="s">
        <v>1294</v>
      </c>
      <c r="F21" s="575" t="s">
        <v>445</v>
      </c>
      <c r="G21" s="579">
        <v>100</v>
      </c>
      <c r="H21" s="581"/>
      <c r="I21" s="587"/>
      <c r="J21" s="582">
        <v>44875</v>
      </c>
      <c r="K21" s="565"/>
      <c r="L21" s="566"/>
      <c r="M21" s="566"/>
      <c r="N21" s="586">
        <v>100000</v>
      </c>
      <c r="O21" s="584">
        <f t="shared" si="0"/>
        <v>10000000</v>
      </c>
      <c r="P21" s="588" t="s">
        <v>912</v>
      </c>
      <c r="Q21" s="579"/>
    </row>
    <row r="22" spans="1:17" ht="24.75" customHeight="1" x14ac:dyDescent="0.25">
      <c r="A22" s="169">
        <v>15</v>
      </c>
      <c r="B22" s="567"/>
      <c r="C22" s="566"/>
      <c r="D22" s="579" t="s">
        <v>1284</v>
      </c>
      <c r="E22" s="579"/>
      <c r="F22" s="575" t="s">
        <v>445</v>
      </c>
      <c r="G22" s="579">
        <v>1</v>
      </c>
      <c r="H22" s="581"/>
      <c r="I22" s="587"/>
      <c r="J22" s="582">
        <v>41232</v>
      </c>
      <c r="K22" s="565"/>
      <c r="L22" s="566"/>
      <c r="M22" s="566"/>
      <c r="N22" s="586">
        <v>195000</v>
      </c>
      <c r="O22" s="584">
        <f t="shared" si="0"/>
        <v>195000</v>
      </c>
      <c r="P22" s="588" t="s">
        <v>912</v>
      </c>
      <c r="Q22" s="579"/>
    </row>
    <row r="23" spans="1:17" ht="24.75" customHeight="1" x14ac:dyDescent="0.25">
      <c r="A23" s="190">
        <v>16</v>
      </c>
      <c r="B23" s="567"/>
      <c r="C23" s="565"/>
      <c r="D23" s="579" t="s">
        <v>250</v>
      </c>
      <c r="E23" s="579" t="s">
        <v>26</v>
      </c>
      <c r="F23" s="575" t="s">
        <v>424</v>
      </c>
      <c r="G23" s="579">
        <v>1</v>
      </c>
      <c r="H23" s="581"/>
      <c r="I23" s="587"/>
      <c r="J23" s="582">
        <v>44884</v>
      </c>
      <c r="K23" s="565"/>
      <c r="L23" s="566"/>
      <c r="M23" s="566"/>
      <c r="N23" s="586">
        <v>5600000</v>
      </c>
      <c r="O23" s="584">
        <f t="shared" si="0"/>
        <v>5600000</v>
      </c>
      <c r="P23" s="588" t="s">
        <v>912</v>
      </c>
      <c r="Q23" s="579"/>
    </row>
    <row r="24" spans="1:17" ht="24.75" customHeight="1" x14ac:dyDescent="0.25">
      <c r="A24" s="169">
        <v>17</v>
      </c>
      <c r="B24" s="567"/>
      <c r="C24" s="565"/>
      <c r="D24" s="579" t="s">
        <v>82</v>
      </c>
      <c r="E24" s="579" t="s">
        <v>1295</v>
      </c>
      <c r="F24" s="575" t="s">
        <v>424</v>
      </c>
      <c r="G24" s="579">
        <v>2</v>
      </c>
      <c r="H24" s="581"/>
      <c r="I24" s="587"/>
      <c r="J24" s="582">
        <v>44884</v>
      </c>
      <c r="K24" s="565"/>
      <c r="L24" s="566"/>
      <c r="M24" s="566"/>
      <c r="N24" s="586">
        <v>3500000</v>
      </c>
      <c r="O24" s="584">
        <f t="shared" si="0"/>
        <v>7000000</v>
      </c>
      <c r="P24" s="588" t="s">
        <v>912</v>
      </c>
      <c r="Q24" s="564" t="s">
        <v>1304</v>
      </c>
    </row>
    <row r="25" spans="1:17" ht="24.75" customHeight="1" x14ac:dyDescent="0.25">
      <c r="A25" s="190">
        <v>18</v>
      </c>
      <c r="B25" s="567"/>
      <c r="C25" s="565"/>
      <c r="D25" s="579" t="s">
        <v>1285</v>
      </c>
      <c r="E25" s="579" t="s">
        <v>1293</v>
      </c>
      <c r="F25" s="575" t="s">
        <v>424</v>
      </c>
      <c r="G25" s="579">
        <v>1</v>
      </c>
      <c r="H25" s="581"/>
      <c r="I25" s="587"/>
      <c r="J25" s="582">
        <v>44884</v>
      </c>
      <c r="K25" s="565"/>
      <c r="L25" s="566"/>
      <c r="M25" s="566"/>
      <c r="N25" s="586">
        <v>2250000</v>
      </c>
      <c r="O25" s="584">
        <f t="shared" si="0"/>
        <v>2250000</v>
      </c>
      <c r="P25" s="588" t="s">
        <v>912</v>
      </c>
      <c r="Q25" s="564" t="s">
        <v>1305</v>
      </c>
    </row>
    <row r="26" spans="1:17" ht="24.75" customHeight="1" x14ac:dyDescent="0.25">
      <c r="A26" s="169">
        <v>19</v>
      </c>
      <c r="B26" s="567"/>
      <c r="C26" s="565"/>
      <c r="D26" s="579" t="s">
        <v>1286</v>
      </c>
      <c r="E26" s="579"/>
      <c r="F26" s="575" t="s">
        <v>424</v>
      </c>
      <c r="G26" s="579">
        <v>2</v>
      </c>
      <c r="H26" s="581"/>
      <c r="I26" s="587"/>
      <c r="J26" s="582">
        <v>44884</v>
      </c>
      <c r="K26" s="565"/>
      <c r="L26" s="566"/>
      <c r="M26" s="566"/>
      <c r="N26" s="586">
        <v>375000</v>
      </c>
      <c r="O26" s="584">
        <f t="shared" si="0"/>
        <v>750000</v>
      </c>
      <c r="P26" s="588" t="s">
        <v>912</v>
      </c>
      <c r="Q26" s="579"/>
    </row>
    <row r="27" spans="1:17" ht="24.75" customHeight="1" x14ac:dyDescent="0.25">
      <c r="A27" s="190">
        <v>20</v>
      </c>
      <c r="B27" s="567"/>
      <c r="C27" s="566"/>
      <c r="D27" s="579" t="s">
        <v>1282</v>
      </c>
      <c r="E27" s="579" t="s">
        <v>1296</v>
      </c>
      <c r="F27" s="575" t="s">
        <v>424</v>
      </c>
      <c r="G27" s="579">
        <v>1</v>
      </c>
      <c r="H27" s="581"/>
      <c r="I27" s="587"/>
      <c r="J27" s="582">
        <v>44884</v>
      </c>
      <c r="K27" s="565"/>
      <c r="L27" s="566"/>
      <c r="M27" s="566"/>
      <c r="N27" s="586">
        <v>285000</v>
      </c>
      <c r="O27" s="584">
        <f t="shared" si="0"/>
        <v>285000</v>
      </c>
      <c r="P27" s="588" t="s">
        <v>912</v>
      </c>
      <c r="Q27" s="579"/>
    </row>
    <row r="28" spans="1:17" ht="24.75" customHeight="1" x14ac:dyDescent="0.25">
      <c r="A28" s="169">
        <v>21</v>
      </c>
      <c r="B28" s="567"/>
      <c r="C28" s="565"/>
      <c r="D28" s="579" t="s">
        <v>1287</v>
      </c>
      <c r="E28" s="579" t="s">
        <v>1291</v>
      </c>
      <c r="F28" s="575" t="s">
        <v>445</v>
      </c>
      <c r="G28" s="579">
        <v>30</v>
      </c>
      <c r="H28" s="581"/>
      <c r="I28" s="587"/>
      <c r="J28" s="582">
        <v>44896</v>
      </c>
      <c r="K28" s="565"/>
      <c r="L28" s="566"/>
      <c r="M28" s="566"/>
      <c r="N28" s="586">
        <v>250000</v>
      </c>
      <c r="O28" s="584">
        <f t="shared" si="0"/>
        <v>7500000</v>
      </c>
      <c r="P28" s="588" t="s">
        <v>912</v>
      </c>
      <c r="Q28" s="579"/>
    </row>
    <row r="29" spans="1:17" ht="24.75" customHeight="1" x14ac:dyDescent="0.25">
      <c r="A29" s="190">
        <v>24</v>
      </c>
      <c r="B29" s="589"/>
      <c r="C29" s="589"/>
      <c r="D29" s="590" t="s">
        <v>1288</v>
      </c>
      <c r="E29" s="590"/>
      <c r="F29" s="575" t="s">
        <v>445</v>
      </c>
      <c r="G29" s="590">
        <v>50</v>
      </c>
      <c r="H29" s="591"/>
      <c r="I29" s="592"/>
      <c r="J29" s="582">
        <v>44896</v>
      </c>
      <c r="K29" s="589"/>
      <c r="L29" s="592"/>
      <c r="M29" s="592"/>
      <c r="N29" s="593">
        <v>116000</v>
      </c>
      <c r="O29" s="594">
        <f t="shared" si="0"/>
        <v>5800000</v>
      </c>
      <c r="P29" s="595" t="s">
        <v>912</v>
      </c>
      <c r="Q29" s="599" t="s">
        <v>1299</v>
      </c>
    </row>
    <row r="30" spans="1:17" ht="24.75" customHeight="1" x14ac:dyDescent="0.25">
      <c r="A30" s="169">
        <v>25</v>
      </c>
      <c r="B30" s="565"/>
      <c r="C30" s="565"/>
      <c r="D30" s="579" t="s">
        <v>1289</v>
      </c>
      <c r="E30" s="579"/>
      <c r="F30" s="575" t="s">
        <v>445</v>
      </c>
      <c r="G30" s="579">
        <v>1</v>
      </c>
      <c r="H30" s="581"/>
      <c r="I30" s="566"/>
      <c r="J30" s="582">
        <v>44917</v>
      </c>
      <c r="K30" s="565"/>
      <c r="L30" s="566"/>
      <c r="M30" s="566"/>
      <c r="N30" s="598">
        <v>1000000</v>
      </c>
      <c r="O30" s="584">
        <f t="shared" si="0"/>
        <v>1000000</v>
      </c>
      <c r="P30" s="588" t="s">
        <v>912</v>
      </c>
      <c r="Q30" s="579"/>
    </row>
    <row r="31" spans="1:17" x14ac:dyDescent="0.25">
      <c r="A31" s="562"/>
      <c r="B31" s="357"/>
      <c r="C31" s="357"/>
      <c r="E31" s="252"/>
      <c r="F31" s="357"/>
      <c r="G31" s="357"/>
      <c r="H31" s="357"/>
      <c r="I31" s="357"/>
      <c r="J31" s="357"/>
      <c r="K31" s="357"/>
      <c r="L31" s="357"/>
      <c r="M31" s="357"/>
      <c r="N31" s="596" t="s">
        <v>8</v>
      </c>
      <c r="O31" s="597">
        <f>SUM(O9:O30)</f>
        <v>47793500</v>
      </c>
      <c r="P31" s="357"/>
      <c r="Q31" s="357"/>
    </row>
    <row r="32" spans="1:17" x14ac:dyDescent="0.25">
      <c r="A32" s="562"/>
      <c r="B32" s="357"/>
      <c r="C32" s="357"/>
      <c r="E32" s="252"/>
      <c r="F32" s="357"/>
      <c r="G32" s="357"/>
      <c r="H32" s="357"/>
      <c r="I32" s="357"/>
      <c r="J32" s="357"/>
      <c r="K32" s="357"/>
      <c r="L32" s="357"/>
      <c r="M32" s="357"/>
      <c r="O32" s="357"/>
      <c r="P32" s="357"/>
      <c r="Q32" s="357"/>
    </row>
    <row r="33" spans="1:1" x14ac:dyDescent="0.25">
      <c r="A33" s="562"/>
    </row>
    <row r="34" spans="1:1" x14ac:dyDescent="0.25">
      <c r="A34" s="562"/>
    </row>
    <row r="35" spans="1:1" x14ac:dyDescent="0.25">
      <c r="A35" s="562"/>
    </row>
    <row r="36" spans="1:1" x14ac:dyDescent="0.25">
      <c r="A36" s="562"/>
    </row>
    <row r="37" spans="1:1" x14ac:dyDescent="0.25">
      <c r="A37" s="562"/>
    </row>
    <row r="38" spans="1:1" x14ac:dyDescent="0.25">
      <c r="A38" s="562"/>
    </row>
    <row r="39" spans="1:1" x14ac:dyDescent="0.25">
      <c r="A39" s="356"/>
    </row>
    <row r="40" spans="1:1" x14ac:dyDescent="0.25">
      <c r="A40" s="356"/>
    </row>
  </sheetData>
  <mergeCells count="11">
    <mergeCell ref="B5:B6"/>
    <mergeCell ref="C5:C6"/>
    <mergeCell ref="D5:D6"/>
    <mergeCell ref="E5:E6"/>
    <mergeCell ref="A1:Q1"/>
    <mergeCell ref="A2:Q2"/>
    <mergeCell ref="A3:Q3"/>
    <mergeCell ref="A5:A6"/>
    <mergeCell ref="F5:F6"/>
    <mergeCell ref="K5:M5"/>
    <mergeCell ref="N5:O5"/>
  </mergeCells>
  <pageMargins left="0.7" right="0.7" top="0.75" bottom="0.75" header="0.3" footer="0.3"/>
  <pageSetup paperSize="9" orientation="portrait" horizontalDpi="4294967293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9"/>
  <sheetViews>
    <sheetView topLeftCell="A4" workbookViewId="0">
      <selection activeCell="G10" sqref="G10"/>
    </sheetView>
  </sheetViews>
  <sheetFormatPr defaultRowHeight="15" x14ac:dyDescent="0.25"/>
  <cols>
    <col min="1" max="1" width="4" style="1" bestFit="1" customWidth="1"/>
    <col min="2" max="2" width="14.42578125" customWidth="1"/>
    <col min="3" max="3" width="9.5703125" customWidth="1"/>
    <col min="4" max="4" width="12" customWidth="1"/>
    <col min="5" max="5" width="11.5703125" customWidth="1"/>
    <col min="6" max="6" width="8.7109375" customWidth="1"/>
    <col min="7" max="7" width="8.5703125" customWidth="1"/>
    <col min="8" max="8" width="12.28515625" customWidth="1"/>
    <col min="9" max="9" width="10.28515625" customWidth="1"/>
    <col min="10" max="10" width="11.42578125" customWidth="1"/>
    <col min="11" max="13" width="3.28515625" customWidth="1"/>
    <col min="14" max="14" width="8.5703125" customWidth="1"/>
    <col min="15" max="15" width="8.42578125" customWidth="1"/>
    <col min="16" max="16" width="8.140625" customWidth="1"/>
    <col min="17" max="17" width="12.140625" customWidth="1"/>
  </cols>
  <sheetData>
    <row r="1" spans="1:17" ht="21" x14ac:dyDescent="0.25">
      <c r="A1" s="612" t="s">
        <v>13</v>
      </c>
      <c r="B1" s="612"/>
      <c r="C1" s="612"/>
      <c r="D1" s="612"/>
      <c r="E1" s="612"/>
      <c r="F1" s="612"/>
      <c r="G1" s="612"/>
      <c r="H1" s="612"/>
      <c r="I1" s="612"/>
      <c r="J1" s="612"/>
      <c r="K1" s="612"/>
      <c r="L1" s="612"/>
      <c r="M1" s="612"/>
      <c r="N1" s="612"/>
      <c r="O1" s="612"/>
      <c r="P1" s="612"/>
      <c r="Q1" s="612"/>
    </row>
    <row r="2" spans="1:17" ht="2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7" ht="21" x14ac:dyDescent="0.35">
      <c r="A3" s="608" t="s">
        <v>1097</v>
      </c>
      <c r="B3" s="608"/>
      <c r="C3" s="608"/>
      <c r="D3" s="608"/>
      <c r="E3" s="608"/>
      <c r="F3" s="608"/>
      <c r="G3" s="608"/>
      <c r="H3" s="608"/>
      <c r="I3" s="608"/>
      <c r="J3" s="608"/>
      <c r="K3" s="608"/>
      <c r="L3" s="608"/>
      <c r="M3" s="608"/>
      <c r="N3" s="608"/>
      <c r="O3" s="608"/>
      <c r="P3" s="608"/>
      <c r="Q3" s="608"/>
    </row>
    <row r="5" spans="1:17" x14ac:dyDescent="0.25">
      <c r="A5" s="639" t="s">
        <v>0</v>
      </c>
      <c r="B5" s="195" t="s">
        <v>1</v>
      </c>
      <c r="C5" s="195" t="s">
        <v>3</v>
      </c>
      <c r="D5" s="195" t="s">
        <v>5</v>
      </c>
      <c r="E5" s="195" t="s">
        <v>6</v>
      </c>
      <c r="F5" s="634" t="s">
        <v>7</v>
      </c>
      <c r="G5" s="195" t="s">
        <v>8</v>
      </c>
      <c r="H5" s="195" t="s">
        <v>9</v>
      </c>
      <c r="I5" s="195" t="s">
        <v>11</v>
      </c>
      <c r="J5" s="195" t="s">
        <v>1</v>
      </c>
      <c r="K5" s="641" t="s">
        <v>19</v>
      </c>
      <c r="L5" s="642"/>
      <c r="M5" s="643"/>
      <c r="N5" s="644" t="s">
        <v>23</v>
      </c>
      <c r="O5" s="645"/>
      <c r="P5" s="195" t="s">
        <v>17</v>
      </c>
      <c r="Q5" s="195" t="s">
        <v>6</v>
      </c>
    </row>
    <row r="6" spans="1:17" s="2" customFormat="1" ht="25.5" x14ac:dyDescent="0.25">
      <c r="A6" s="640"/>
      <c r="B6" s="196" t="s">
        <v>2</v>
      </c>
      <c r="C6" s="196" t="s">
        <v>4</v>
      </c>
      <c r="D6" s="196" t="s">
        <v>4</v>
      </c>
      <c r="E6" s="196" t="s">
        <v>4</v>
      </c>
      <c r="F6" s="635"/>
      <c r="G6" s="196" t="s">
        <v>7</v>
      </c>
      <c r="H6" s="196" t="s">
        <v>10</v>
      </c>
      <c r="I6" s="196" t="s">
        <v>20</v>
      </c>
      <c r="J6" s="196" t="s">
        <v>20</v>
      </c>
      <c r="K6" s="197" t="s">
        <v>18</v>
      </c>
      <c r="L6" s="197" t="s">
        <v>15</v>
      </c>
      <c r="M6" s="197" t="s">
        <v>16</v>
      </c>
      <c r="N6" s="198" t="s">
        <v>24</v>
      </c>
      <c r="O6" s="197" t="s">
        <v>25</v>
      </c>
      <c r="P6" s="196" t="s">
        <v>4</v>
      </c>
      <c r="Q6" s="196" t="s">
        <v>12</v>
      </c>
    </row>
    <row r="7" spans="1:17" ht="9" customHeight="1" x14ac:dyDescent="0.25">
      <c r="A7" s="6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</row>
    <row r="8" spans="1:17" s="1" customFormat="1" ht="60" x14ac:dyDescent="0.25">
      <c r="A8" s="8">
        <v>1</v>
      </c>
      <c r="B8" s="9" t="s">
        <v>31</v>
      </c>
      <c r="C8" s="7" t="s">
        <v>400</v>
      </c>
      <c r="D8" s="13" t="s">
        <v>390</v>
      </c>
      <c r="E8" s="13"/>
      <c r="F8" s="7" t="s">
        <v>393</v>
      </c>
      <c r="G8" s="7">
        <v>1</v>
      </c>
      <c r="H8" s="7"/>
      <c r="I8" s="7" t="s">
        <v>34</v>
      </c>
      <c r="J8" s="294">
        <v>1955</v>
      </c>
      <c r="K8" s="7"/>
      <c r="L8" s="7"/>
      <c r="M8" s="7"/>
      <c r="N8" s="10"/>
      <c r="O8" s="12">
        <f t="shared" ref="O8" si="0">G8*N8</f>
        <v>0</v>
      </c>
      <c r="P8" s="7"/>
      <c r="Q8" s="19" t="s">
        <v>396</v>
      </c>
    </row>
    <row r="9" spans="1:17" s="1" customFormat="1" ht="45" x14ac:dyDescent="0.25">
      <c r="A9" s="8">
        <v>2</v>
      </c>
      <c r="B9" s="15" t="s">
        <v>31</v>
      </c>
      <c r="C9" s="5" t="s">
        <v>401</v>
      </c>
      <c r="D9" s="14" t="s">
        <v>391</v>
      </c>
      <c r="E9" s="14"/>
      <c r="F9" s="5" t="s">
        <v>393</v>
      </c>
      <c r="G9" s="5">
        <v>1</v>
      </c>
      <c r="H9" s="5"/>
      <c r="I9" s="5" t="s">
        <v>34</v>
      </c>
      <c r="J9" s="295">
        <v>1992</v>
      </c>
      <c r="K9" s="5"/>
      <c r="L9" s="5"/>
      <c r="M9" s="5"/>
      <c r="N9" s="11">
        <v>0</v>
      </c>
      <c r="O9" s="12">
        <f>G9*N9</f>
        <v>0</v>
      </c>
      <c r="P9" s="17"/>
      <c r="Q9" s="18" t="s">
        <v>394</v>
      </c>
    </row>
    <row r="10" spans="1:17" s="4" customFormat="1" ht="30" x14ac:dyDescent="0.25">
      <c r="A10" s="8">
        <v>3</v>
      </c>
      <c r="B10" s="297" t="s">
        <v>31</v>
      </c>
      <c r="C10" s="298" t="s">
        <v>402</v>
      </c>
      <c r="D10" s="298" t="s">
        <v>392</v>
      </c>
      <c r="E10" s="298" t="s">
        <v>1184</v>
      </c>
      <c r="F10" s="299" t="s">
        <v>393</v>
      </c>
      <c r="G10" s="299">
        <v>1</v>
      </c>
      <c r="H10" s="299"/>
      <c r="I10" s="299"/>
      <c r="J10" s="300"/>
      <c r="K10" s="299"/>
      <c r="L10" s="299"/>
      <c r="M10" s="299"/>
      <c r="N10" s="301">
        <v>0</v>
      </c>
      <c r="O10" s="302">
        <f t="shared" ref="O10:O12" si="1">G10*N10</f>
        <v>0</v>
      </c>
      <c r="P10" s="299"/>
      <c r="Q10" s="303" t="s">
        <v>395</v>
      </c>
    </row>
    <row r="11" spans="1:17" ht="30" x14ac:dyDescent="0.25">
      <c r="A11" s="8">
        <v>4</v>
      </c>
      <c r="B11" s="304" t="s">
        <v>31</v>
      </c>
      <c r="C11" s="305" t="s">
        <v>1189</v>
      </c>
      <c r="D11" s="306" t="s">
        <v>1185</v>
      </c>
      <c r="E11" s="306"/>
      <c r="F11" s="305" t="s">
        <v>393</v>
      </c>
      <c r="G11" s="305">
        <v>1</v>
      </c>
      <c r="H11" s="305"/>
      <c r="I11" s="305"/>
      <c r="J11" s="307"/>
      <c r="K11" s="305"/>
      <c r="L11" s="305"/>
      <c r="M11" s="305"/>
      <c r="N11" s="308">
        <v>0</v>
      </c>
      <c r="O11" s="309">
        <f t="shared" si="1"/>
        <v>0</v>
      </c>
      <c r="P11" s="305"/>
      <c r="Q11" s="310" t="s">
        <v>1186</v>
      </c>
    </row>
    <row r="12" spans="1:17" ht="60" x14ac:dyDescent="0.25">
      <c r="A12" s="8">
        <v>5</v>
      </c>
      <c r="B12" s="311" t="s">
        <v>31</v>
      </c>
      <c r="C12" s="312" t="s">
        <v>1190</v>
      </c>
      <c r="D12" s="312" t="s">
        <v>1187</v>
      </c>
      <c r="E12" s="312">
        <v>12490</v>
      </c>
      <c r="F12" s="313" t="s">
        <v>393</v>
      </c>
      <c r="G12" s="313">
        <v>1</v>
      </c>
      <c r="H12" s="313"/>
      <c r="I12" s="313" t="s">
        <v>85</v>
      </c>
      <c r="J12" s="314">
        <v>2021</v>
      </c>
      <c r="K12" s="313"/>
      <c r="L12" s="313"/>
      <c r="M12" s="313"/>
      <c r="N12" s="315">
        <v>0</v>
      </c>
      <c r="O12" s="316">
        <f t="shared" si="1"/>
        <v>0</v>
      </c>
      <c r="P12" s="313"/>
      <c r="Q12" s="317" t="s">
        <v>1188</v>
      </c>
    </row>
    <row r="13" spans="1:17" x14ac:dyDescent="0.25">
      <c r="A13"/>
    </row>
    <row r="14" spans="1:17" x14ac:dyDescent="0.25">
      <c r="A14"/>
    </row>
    <row r="15" spans="1:17" x14ac:dyDescent="0.25">
      <c r="A15"/>
    </row>
    <row r="16" spans="1:17" x14ac:dyDescent="0.25">
      <c r="A16"/>
    </row>
    <row r="17" spans="1:1" x14ac:dyDescent="0.25">
      <c r="A17"/>
    </row>
    <row r="18" spans="1:1" x14ac:dyDescent="0.25">
      <c r="A18"/>
    </row>
    <row r="19" spans="1:1" s="2" customFormat="1" x14ac:dyDescent="0.25"/>
    <row r="20" spans="1:1" s="2" customFormat="1" x14ac:dyDescent="0.25"/>
    <row r="21" spans="1:1" s="2" customFormat="1" x14ac:dyDescent="0.25"/>
    <row r="22" spans="1:1" s="2" customFormat="1" x14ac:dyDescent="0.25"/>
    <row r="23" spans="1:1" s="2" customFormat="1" x14ac:dyDescent="0.25"/>
    <row r="24" spans="1:1" s="2" customFormat="1" x14ac:dyDescent="0.25"/>
    <row r="25" spans="1:1" s="2" customFormat="1" x14ac:dyDescent="0.25"/>
    <row r="26" spans="1:1" s="2" customFormat="1" x14ac:dyDescent="0.25"/>
    <row r="27" spans="1:1" s="2" customFormat="1" x14ac:dyDescent="0.25"/>
    <row r="28" spans="1:1" s="2" customFormat="1" x14ac:dyDescent="0.25"/>
    <row r="29" spans="1:1" s="2" customFormat="1" x14ac:dyDescent="0.25"/>
  </sheetData>
  <mergeCells count="7">
    <mergeCell ref="A1:Q1"/>
    <mergeCell ref="A2:Q2"/>
    <mergeCell ref="A5:A6"/>
    <mergeCell ref="F5:F6"/>
    <mergeCell ref="K5:M5"/>
    <mergeCell ref="N5:O5"/>
    <mergeCell ref="A3:Q3"/>
  </mergeCells>
  <phoneticPr fontId="5" type="noConversion"/>
  <pageMargins left="0.70866141732283461" right="1.2598425196850394" top="0.74803149606299213" bottom="0.74803149606299213" header="0.31496062992125984" footer="0.31496062992125984"/>
  <pageSetup paperSize="5" orientation="landscape" horizontalDpi="4294967293" verticalDpi="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9"/>
  <sheetViews>
    <sheetView topLeftCell="A7" workbookViewId="0">
      <selection activeCell="Q9" sqref="Q9"/>
    </sheetView>
  </sheetViews>
  <sheetFormatPr defaultRowHeight="15" x14ac:dyDescent="0.25"/>
  <cols>
    <col min="1" max="1" width="4" style="1" bestFit="1" customWidth="1"/>
    <col min="2" max="2" width="14.42578125" customWidth="1"/>
    <col min="3" max="3" width="9.5703125" bestFit="1" customWidth="1"/>
    <col min="4" max="4" width="12.85546875" customWidth="1"/>
    <col min="5" max="5" width="12.5703125" customWidth="1"/>
    <col min="6" max="6" width="8.140625" customWidth="1"/>
    <col min="7" max="7" width="8.5703125" customWidth="1"/>
    <col min="8" max="8" width="11.7109375" customWidth="1"/>
    <col min="9" max="9" width="10.85546875" customWidth="1"/>
    <col min="10" max="10" width="10.7109375" customWidth="1"/>
    <col min="11" max="11" width="2.28515625" bestFit="1" customWidth="1"/>
    <col min="12" max="13" width="3.42578125" bestFit="1" customWidth="1"/>
    <col min="14" max="14" width="7.85546875" customWidth="1"/>
    <col min="15" max="15" width="6.28515625" customWidth="1"/>
    <col min="16" max="16" width="8" customWidth="1"/>
    <col min="17" max="17" width="17.5703125" customWidth="1"/>
  </cols>
  <sheetData>
    <row r="1" spans="1:17" ht="21" x14ac:dyDescent="0.35">
      <c r="A1" s="608" t="s">
        <v>13</v>
      </c>
      <c r="B1" s="608"/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  <c r="P1" s="608"/>
      <c r="Q1" s="608"/>
    </row>
    <row r="2" spans="1:17" ht="2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7" ht="21" x14ac:dyDescent="0.35">
      <c r="A3" s="608" t="s">
        <v>1097</v>
      </c>
      <c r="B3" s="608"/>
      <c r="C3" s="608"/>
      <c r="D3" s="608"/>
      <c r="E3" s="608"/>
      <c r="F3" s="608"/>
      <c r="G3" s="608"/>
      <c r="H3" s="608"/>
      <c r="I3" s="608"/>
      <c r="J3" s="608"/>
      <c r="K3" s="608"/>
      <c r="L3" s="608"/>
      <c r="M3" s="608"/>
      <c r="N3" s="608"/>
      <c r="O3" s="608"/>
      <c r="P3" s="608"/>
      <c r="Q3" s="608"/>
    </row>
    <row r="5" spans="1:17" ht="15" customHeight="1" x14ac:dyDescent="0.25">
      <c r="A5" s="609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22" t="s">
        <v>8</v>
      </c>
      <c r="H5" s="22" t="s">
        <v>9</v>
      </c>
      <c r="I5" s="22" t="s">
        <v>11</v>
      </c>
      <c r="J5" s="22" t="s">
        <v>1</v>
      </c>
      <c r="K5" s="605" t="s">
        <v>19</v>
      </c>
      <c r="L5" s="606"/>
      <c r="M5" s="607"/>
      <c r="N5" s="605" t="s">
        <v>23</v>
      </c>
      <c r="O5" s="607"/>
      <c r="P5" s="22" t="s">
        <v>17</v>
      </c>
      <c r="Q5" s="22" t="s">
        <v>6</v>
      </c>
    </row>
    <row r="6" spans="1:17" s="2" customFormat="1" ht="24" x14ac:dyDescent="0.25">
      <c r="A6" s="610"/>
      <c r="B6" s="177" t="s">
        <v>2</v>
      </c>
      <c r="C6" s="177" t="s">
        <v>4</v>
      </c>
      <c r="D6" s="177" t="s">
        <v>4</v>
      </c>
      <c r="E6" s="177" t="s">
        <v>4</v>
      </c>
      <c r="F6" s="610"/>
      <c r="G6" s="177" t="s">
        <v>7</v>
      </c>
      <c r="H6" s="177" t="s">
        <v>10</v>
      </c>
      <c r="I6" s="177" t="s">
        <v>20</v>
      </c>
      <c r="J6" s="177" t="s">
        <v>20</v>
      </c>
      <c r="K6" s="25" t="s">
        <v>18</v>
      </c>
      <c r="L6" s="25" t="s">
        <v>15</v>
      </c>
      <c r="M6" s="25" t="s">
        <v>16</v>
      </c>
      <c r="N6" s="25" t="s">
        <v>24</v>
      </c>
      <c r="O6" s="25" t="s">
        <v>25</v>
      </c>
      <c r="P6" s="177" t="s">
        <v>4</v>
      </c>
      <c r="Q6" s="177" t="s">
        <v>12</v>
      </c>
    </row>
    <row r="7" spans="1:17" ht="5.45" customHeight="1" x14ac:dyDescent="0.25">
      <c r="A7" s="6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</row>
    <row r="8" spans="1:17" s="1" customFormat="1" ht="48" x14ac:dyDescent="0.25">
      <c r="A8" s="30">
        <v>1</v>
      </c>
      <c r="B8" s="318" t="s">
        <v>31</v>
      </c>
      <c r="C8" s="319" t="s">
        <v>403</v>
      </c>
      <c r="D8" s="320" t="s">
        <v>1191</v>
      </c>
      <c r="E8" s="320" t="s">
        <v>1192</v>
      </c>
      <c r="F8" s="319" t="s">
        <v>29</v>
      </c>
      <c r="G8" s="319">
        <v>1</v>
      </c>
      <c r="H8" s="319"/>
      <c r="I8" s="319" t="s">
        <v>34</v>
      </c>
      <c r="J8" s="319">
        <v>1989</v>
      </c>
      <c r="K8" s="319" t="s">
        <v>171</v>
      </c>
      <c r="L8" s="319"/>
      <c r="M8" s="319"/>
      <c r="N8" s="321"/>
      <c r="O8" s="322">
        <f t="shared" ref="O8:O9" si="0">G8*N8</f>
        <v>0</v>
      </c>
      <c r="P8" s="319"/>
      <c r="Q8" s="323" t="s">
        <v>396</v>
      </c>
    </row>
    <row r="9" spans="1:17" s="1" customFormat="1" ht="48" x14ac:dyDescent="0.25">
      <c r="A9" s="30">
        <v>2</v>
      </c>
      <c r="B9" s="324" t="s">
        <v>31</v>
      </c>
      <c r="C9" s="325" t="s">
        <v>403</v>
      </c>
      <c r="D9" s="326" t="s">
        <v>1193</v>
      </c>
      <c r="E9" s="326" t="s">
        <v>1194</v>
      </c>
      <c r="F9" s="325" t="s">
        <v>29</v>
      </c>
      <c r="G9" s="325">
        <v>1</v>
      </c>
      <c r="H9" s="325"/>
      <c r="I9" s="325" t="s">
        <v>34</v>
      </c>
      <c r="J9" s="325">
        <v>2020</v>
      </c>
      <c r="K9" s="325" t="s">
        <v>171</v>
      </c>
      <c r="L9" s="325"/>
      <c r="M9" s="325"/>
      <c r="N9" s="327"/>
      <c r="O9" s="328">
        <f t="shared" si="0"/>
        <v>0</v>
      </c>
      <c r="P9" s="325"/>
      <c r="Q9" s="329" t="s">
        <v>396</v>
      </c>
    </row>
    <row r="10" spans="1:17" s="4" customFormat="1" ht="24" x14ac:dyDescent="0.25">
      <c r="A10" s="30">
        <v>3</v>
      </c>
      <c r="B10" s="324" t="s">
        <v>31</v>
      </c>
      <c r="C10" s="325" t="s">
        <v>404</v>
      </c>
      <c r="D10" s="326" t="s">
        <v>397</v>
      </c>
      <c r="E10" s="326"/>
      <c r="F10" s="325" t="s">
        <v>29</v>
      </c>
      <c r="G10" s="325">
        <v>1</v>
      </c>
      <c r="H10" s="325"/>
      <c r="I10" s="325" t="s">
        <v>34</v>
      </c>
      <c r="J10" s="325"/>
      <c r="K10" s="325"/>
      <c r="L10" s="325"/>
      <c r="M10" s="325" t="s">
        <v>171</v>
      </c>
      <c r="N10" s="327">
        <v>0</v>
      </c>
      <c r="O10" s="328">
        <f>G10*N10</f>
        <v>0</v>
      </c>
      <c r="P10" s="325"/>
      <c r="Q10" s="330" t="s">
        <v>394</v>
      </c>
    </row>
    <row r="11" spans="1:17" s="4" customFormat="1" ht="36" x14ac:dyDescent="0.25">
      <c r="A11" s="30">
        <v>4</v>
      </c>
      <c r="B11" s="324" t="s">
        <v>31</v>
      </c>
      <c r="C11" s="326" t="s">
        <v>404</v>
      </c>
      <c r="D11" s="326" t="s">
        <v>1195</v>
      </c>
      <c r="E11" s="326" t="s">
        <v>1196</v>
      </c>
      <c r="F11" s="325" t="s">
        <v>29</v>
      </c>
      <c r="G11" s="325">
        <v>1</v>
      </c>
      <c r="H11" s="325"/>
      <c r="I11" s="325" t="s">
        <v>34</v>
      </c>
      <c r="J11" s="325">
        <v>2015</v>
      </c>
      <c r="K11" s="325" t="s">
        <v>171</v>
      </c>
      <c r="L11" s="325"/>
      <c r="M11" s="325"/>
      <c r="N11" s="327">
        <v>0</v>
      </c>
      <c r="O11" s="328">
        <f t="shared" ref="O11:O16" si="1">G11*N11</f>
        <v>0</v>
      </c>
      <c r="P11" s="325"/>
      <c r="Q11" s="329" t="s">
        <v>398</v>
      </c>
    </row>
    <row r="12" spans="1:17" ht="49.5" customHeight="1" x14ac:dyDescent="0.25">
      <c r="A12" s="30">
        <v>5</v>
      </c>
      <c r="B12" s="324" t="s">
        <v>31</v>
      </c>
      <c r="C12" s="326" t="s">
        <v>404</v>
      </c>
      <c r="D12" s="326" t="s">
        <v>1197</v>
      </c>
      <c r="E12" s="326" t="s">
        <v>1205</v>
      </c>
      <c r="F12" s="325" t="s">
        <v>29</v>
      </c>
      <c r="G12" s="325">
        <v>1</v>
      </c>
      <c r="H12" s="325"/>
      <c r="I12" s="325" t="s">
        <v>34</v>
      </c>
      <c r="J12" s="325">
        <v>2019</v>
      </c>
      <c r="K12" s="325" t="s">
        <v>171</v>
      </c>
      <c r="L12" s="325"/>
      <c r="M12" s="325"/>
      <c r="N12" s="327">
        <v>0</v>
      </c>
      <c r="O12" s="328">
        <f t="shared" si="1"/>
        <v>0</v>
      </c>
      <c r="P12" s="325"/>
      <c r="Q12" s="329" t="s">
        <v>398</v>
      </c>
    </row>
    <row r="13" spans="1:17" ht="50.25" customHeight="1" x14ac:dyDescent="0.25">
      <c r="A13" s="30">
        <v>6</v>
      </c>
      <c r="B13" s="324" t="s">
        <v>31</v>
      </c>
      <c r="C13" s="326" t="s">
        <v>404</v>
      </c>
      <c r="D13" s="326" t="s">
        <v>399</v>
      </c>
      <c r="E13" s="326" t="s">
        <v>1198</v>
      </c>
      <c r="F13" s="325" t="s">
        <v>29</v>
      </c>
      <c r="G13" s="325">
        <v>1</v>
      </c>
      <c r="H13" s="325"/>
      <c r="I13" s="325" t="s">
        <v>34</v>
      </c>
      <c r="J13" s="325">
        <v>2018</v>
      </c>
      <c r="K13" s="325" t="s">
        <v>171</v>
      </c>
      <c r="L13" s="325"/>
      <c r="M13" s="325"/>
      <c r="N13" s="327">
        <v>0</v>
      </c>
      <c r="O13" s="328">
        <f t="shared" si="1"/>
        <v>0</v>
      </c>
      <c r="P13" s="325"/>
      <c r="Q13" s="329" t="s">
        <v>396</v>
      </c>
    </row>
    <row r="14" spans="1:17" ht="23.25" customHeight="1" x14ac:dyDescent="0.25">
      <c r="A14" s="30">
        <v>7</v>
      </c>
      <c r="B14" s="324" t="s">
        <v>31</v>
      </c>
      <c r="C14" s="326" t="s">
        <v>404</v>
      </c>
      <c r="D14" s="326" t="s">
        <v>1199</v>
      </c>
      <c r="E14" s="326" t="s">
        <v>1200</v>
      </c>
      <c r="F14" s="325" t="s">
        <v>29</v>
      </c>
      <c r="G14" s="325">
        <v>1</v>
      </c>
      <c r="H14" s="325"/>
      <c r="I14" s="325" t="s">
        <v>34</v>
      </c>
      <c r="J14" s="325">
        <v>2015</v>
      </c>
      <c r="K14" s="325" t="s">
        <v>171</v>
      </c>
      <c r="L14" s="325"/>
      <c r="M14" s="325"/>
      <c r="N14" s="327">
        <v>0</v>
      </c>
      <c r="O14" s="328">
        <f t="shared" si="1"/>
        <v>0</v>
      </c>
      <c r="P14" s="325"/>
      <c r="Q14" s="329" t="s">
        <v>396</v>
      </c>
    </row>
    <row r="15" spans="1:17" ht="23.25" customHeight="1" x14ac:dyDescent="0.25">
      <c r="A15" s="30">
        <v>8</v>
      </c>
      <c r="B15" s="324" t="s">
        <v>31</v>
      </c>
      <c r="C15" s="326" t="s">
        <v>404</v>
      </c>
      <c r="D15" s="326" t="s">
        <v>1201</v>
      </c>
      <c r="E15" s="326" t="s">
        <v>1202</v>
      </c>
      <c r="F15" s="325" t="s">
        <v>29</v>
      </c>
      <c r="G15" s="325">
        <v>1</v>
      </c>
      <c r="H15" s="325"/>
      <c r="I15" s="325" t="s">
        <v>34</v>
      </c>
      <c r="J15" s="325">
        <v>1989</v>
      </c>
      <c r="K15" s="325" t="s">
        <v>171</v>
      </c>
      <c r="L15" s="325"/>
      <c r="M15" s="325"/>
      <c r="N15" s="327">
        <v>0</v>
      </c>
      <c r="O15" s="328">
        <f t="shared" si="1"/>
        <v>0</v>
      </c>
      <c r="P15" s="325"/>
      <c r="Q15" s="329" t="s">
        <v>396</v>
      </c>
    </row>
    <row r="16" spans="1:17" ht="23.25" customHeight="1" x14ac:dyDescent="0.25">
      <c r="A16" s="30">
        <v>9</v>
      </c>
      <c r="B16" s="331" t="s">
        <v>31</v>
      </c>
      <c r="C16" s="332" t="s">
        <v>404</v>
      </c>
      <c r="D16" s="332" t="s">
        <v>1203</v>
      </c>
      <c r="E16" s="332" t="s">
        <v>1204</v>
      </c>
      <c r="F16" s="333" t="s">
        <v>29</v>
      </c>
      <c r="G16" s="333">
        <v>1</v>
      </c>
      <c r="H16" s="333"/>
      <c r="I16" s="333" t="s">
        <v>34</v>
      </c>
      <c r="J16" s="333">
        <v>1989</v>
      </c>
      <c r="K16" s="333" t="s">
        <v>171</v>
      </c>
      <c r="L16" s="333"/>
      <c r="M16" s="333"/>
      <c r="N16" s="334">
        <v>0</v>
      </c>
      <c r="O16" s="335">
        <f t="shared" si="1"/>
        <v>0</v>
      </c>
      <c r="P16" s="333"/>
      <c r="Q16" s="336" t="s">
        <v>396</v>
      </c>
    </row>
    <row r="17" spans="1:1" ht="23.25" customHeight="1" x14ac:dyDescent="0.25">
      <c r="A17"/>
    </row>
    <row r="18" spans="1:1" ht="23.25" customHeight="1" x14ac:dyDescent="0.25">
      <c r="A18"/>
    </row>
    <row r="19" spans="1:1" s="2" customFormat="1" ht="42.75" customHeight="1" x14ac:dyDescent="0.25"/>
    <row r="20" spans="1:1" s="2" customFormat="1" ht="42.75" customHeight="1" x14ac:dyDescent="0.25"/>
    <row r="21" spans="1:1" s="2" customFormat="1" ht="42.75" customHeight="1" x14ac:dyDescent="0.25"/>
    <row r="22" spans="1:1" s="2" customFormat="1" ht="23.25" customHeight="1" x14ac:dyDescent="0.25"/>
    <row r="23" spans="1:1" s="2" customFormat="1" ht="23.25" customHeight="1" x14ac:dyDescent="0.25"/>
    <row r="24" spans="1:1" s="2" customFormat="1" ht="23.25" customHeight="1" x14ac:dyDescent="0.25"/>
    <row r="25" spans="1:1" s="2" customFormat="1" ht="23.25" customHeight="1" x14ac:dyDescent="0.25"/>
    <row r="26" spans="1:1" s="2" customFormat="1" ht="23.25" customHeight="1" x14ac:dyDescent="0.25"/>
    <row r="27" spans="1:1" s="2" customFormat="1" ht="23.25" customHeight="1" x14ac:dyDescent="0.25"/>
    <row r="28" spans="1:1" s="2" customFormat="1" ht="23.25" customHeight="1" x14ac:dyDescent="0.25"/>
    <row r="29" spans="1:1" s="2" customFormat="1" ht="23.25" customHeight="1" x14ac:dyDescent="0.25"/>
  </sheetData>
  <mergeCells count="7">
    <mergeCell ref="A1:Q1"/>
    <mergeCell ref="A2:Q2"/>
    <mergeCell ref="A5:A6"/>
    <mergeCell ref="F5:F6"/>
    <mergeCell ref="K5:M5"/>
    <mergeCell ref="N5:O5"/>
    <mergeCell ref="A3:Q3"/>
  </mergeCells>
  <pageMargins left="0.70866141732283461" right="1.2598425196850394" top="0.74803149606299213" bottom="0.74803149606299213" header="0.31496062992125984" footer="0.31496062992125984"/>
  <pageSetup paperSize="5" orientation="landscape" horizontalDpi="4294967293" verticalDpi="0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9"/>
  <sheetViews>
    <sheetView showGridLines="0" view="pageBreakPreview" zoomScaleSheetLayoutView="100" workbookViewId="0">
      <selection activeCell="J4" sqref="J4"/>
    </sheetView>
  </sheetViews>
  <sheetFormatPr defaultColWidth="9.140625" defaultRowHeight="12" x14ac:dyDescent="0.25"/>
  <cols>
    <col min="1" max="1" width="4.85546875" style="58" customWidth="1"/>
    <col min="2" max="2" width="14.42578125" style="58" customWidth="1"/>
    <col min="3" max="3" width="9.28515625" style="61" customWidth="1"/>
    <col min="4" max="4" width="15.7109375" style="58" customWidth="1"/>
    <col min="5" max="5" width="13" style="58" customWidth="1"/>
    <col min="6" max="6" width="8" style="58" customWidth="1"/>
    <col min="7" max="7" width="9.140625" style="58" customWidth="1"/>
    <col min="8" max="8" width="10.5703125" style="58" customWidth="1"/>
    <col min="9" max="9" width="10.85546875" style="58" customWidth="1"/>
    <col min="10" max="10" width="13" style="62" customWidth="1"/>
    <col min="11" max="13" width="5.140625" style="58" customWidth="1"/>
    <col min="14" max="15" width="10.42578125" style="58" customWidth="1"/>
    <col min="16" max="16" width="10.140625" style="61" customWidth="1"/>
    <col min="17" max="17" width="12.85546875" style="61" customWidth="1"/>
    <col min="18" max="18" width="9.140625" style="61"/>
    <col min="19" max="16384" width="9.140625" style="58"/>
  </cols>
  <sheetData>
    <row r="1" spans="1:18" ht="21" x14ac:dyDescent="0.35">
      <c r="A1" s="608" t="s">
        <v>13</v>
      </c>
      <c r="B1" s="608"/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  <c r="P1" s="608"/>
      <c r="Q1" s="608"/>
    </row>
    <row r="2" spans="1:18" ht="2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8" ht="21" x14ac:dyDescent="0.35">
      <c r="A3" s="608" t="s">
        <v>1097</v>
      </c>
      <c r="B3" s="608"/>
      <c r="C3" s="608"/>
      <c r="D3" s="608"/>
      <c r="E3" s="608"/>
      <c r="F3" s="608"/>
      <c r="G3" s="608"/>
      <c r="H3" s="608"/>
      <c r="I3" s="608"/>
      <c r="J3" s="608"/>
      <c r="K3" s="608"/>
      <c r="L3" s="608"/>
      <c r="M3" s="608"/>
      <c r="N3" s="608"/>
      <c r="O3" s="608"/>
      <c r="P3" s="608"/>
      <c r="Q3" s="608"/>
    </row>
    <row r="4" spans="1:18" x14ac:dyDescent="0.25">
      <c r="A4" s="60"/>
    </row>
    <row r="5" spans="1:18" x14ac:dyDescent="0.25">
      <c r="A5" s="647" t="s">
        <v>0</v>
      </c>
      <c r="B5" s="50" t="s">
        <v>1</v>
      </c>
      <c r="C5" s="50" t="s">
        <v>3</v>
      </c>
      <c r="D5" s="50" t="s">
        <v>5</v>
      </c>
      <c r="E5" s="50" t="s">
        <v>6</v>
      </c>
      <c r="F5" s="647" t="s">
        <v>7</v>
      </c>
      <c r="G5" s="50" t="s">
        <v>8</v>
      </c>
      <c r="H5" s="50" t="s">
        <v>9</v>
      </c>
      <c r="I5" s="50" t="s">
        <v>11</v>
      </c>
      <c r="J5" s="50" t="s">
        <v>1</v>
      </c>
      <c r="K5" s="649" t="s">
        <v>19</v>
      </c>
      <c r="L5" s="650"/>
      <c r="M5" s="651"/>
      <c r="N5" s="649" t="s">
        <v>23</v>
      </c>
      <c r="O5" s="651"/>
      <c r="P5" s="77" t="s">
        <v>17</v>
      </c>
      <c r="Q5" s="77" t="s">
        <v>6</v>
      </c>
    </row>
    <row r="6" spans="1:18" ht="24" x14ac:dyDescent="0.25">
      <c r="A6" s="648"/>
      <c r="B6" s="51" t="s">
        <v>2</v>
      </c>
      <c r="C6" s="51" t="s">
        <v>4</v>
      </c>
      <c r="D6" s="51" t="s">
        <v>4</v>
      </c>
      <c r="E6" s="51" t="s">
        <v>4</v>
      </c>
      <c r="F6" s="648"/>
      <c r="G6" s="51" t="s">
        <v>7</v>
      </c>
      <c r="H6" s="51" t="s">
        <v>10</v>
      </c>
      <c r="I6" s="51" t="s">
        <v>20</v>
      </c>
      <c r="J6" s="51" t="s">
        <v>20</v>
      </c>
      <c r="K6" s="52" t="s">
        <v>18</v>
      </c>
      <c r="L6" s="53" t="s">
        <v>15</v>
      </c>
      <c r="M6" s="54" t="s">
        <v>16</v>
      </c>
      <c r="N6" s="53" t="s">
        <v>24</v>
      </c>
      <c r="O6" s="53" t="s">
        <v>25</v>
      </c>
      <c r="P6" s="78" t="s">
        <v>4</v>
      </c>
      <c r="Q6" s="78" t="s">
        <v>12</v>
      </c>
    </row>
    <row r="7" spans="1:18" x14ac:dyDescent="0.25">
      <c r="A7" s="55"/>
      <c r="B7" s="56"/>
      <c r="C7" s="55"/>
      <c r="D7" s="56"/>
      <c r="E7" s="56"/>
      <c r="F7" s="56"/>
      <c r="G7" s="56"/>
      <c r="H7" s="56"/>
      <c r="I7" s="56"/>
      <c r="J7" s="57"/>
      <c r="K7" s="56"/>
      <c r="L7" s="56"/>
      <c r="M7" s="56"/>
      <c r="N7" s="56"/>
      <c r="O7" s="56"/>
      <c r="P7" s="55"/>
      <c r="Q7" s="55"/>
    </row>
    <row r="8" spans="1:18" x14ac:dyDescent="0.25">
      <c r="A8" s="646" t="s">
        <v>406</v>
      </c>
      <c r="B8" s="646"/>
      <c r="C8" s="646"/>
      <c r="D8" s="646"/>
      <c r="E8" s="646"/>
      <c r="F8" s="646"/>
      <c r="G8" s="646"/>
      <c r="H8" s="646"/>
      <c r="I8" s="646"/>
      <c r="J8" s="646"/>
      <c r="K8" s="646"/>
      <c r="L8" s="646"/>
      <c r="M8" s="646"/>
      <c r="N8" s="646"/>
      <c r="O8" s="646"/>
      <c r="P8" s="646"/>
      <c r="Q8" s="646"/>
    </row>
    <row r="9" spans="1:18" x14ac:dyDescent="0.25">
      <c r="A9" s="126">
        <v>1</v>
      </c>
      <c r="B9" s="133" t="s">
        <v>31</v>
      </c>
      <c r="C9" s="93" t="s">
        <v>806</v>
      </c>
      <c r="D9" s="93" t="s">
        <v>407</v>
      </c>
      <c r="E9" s="93" t="s">
        <v>212</v>
      </c>
      <c r="F9" s="253" t="s">
        <v>33</v>
      </c>
      <c r="G9" s="254">
        <v>1</v>
      </c>
      <c r="H9" s="136"/>
      <c r="I9" s="93" t="s">
        <v>34</v>
      </c>
      <c r="J9" s="137">
        <v>1996</v>
      </c>
      <c r="K9" s="93" t="s">
        <v>171</v>
      </c>
      <c r="L9" s="136"/>
      <c r="M9" s="138"/>
      <c r="N9" s="136"/>
      <c r="O9" s="136"/>
      <c r="P9" s="139"/>
      <c r="Q9" s="140"/>
      <c r="R9" s="61" t="s">
        <v>1181</v>
      </c>
    </row>
    <row r="10" spans="1:18" x14ac:dyDescent="0.25">
      <c r="A10" s="118">
        <v>2</v>
      </c>
      <c r="B10" s="107" t="s">
        <v>31</v>
      </c>
      <c r="C10" s="94" t="s">
        <v>807</v>
      </c>
      <c r="D10" s="94" t="s">
        <v>408</v>
      </c>
      <c r="E10" s="94" t="s">
        <v>212</v>
      </c>
      <c r="F10" s="255" t="s">
        <v>33</v>
      </c>
      <c r="G10" s="109">
        <v>1</v>
      </c>
      <c r="H10" s="110"/>
      <c r="I10" s="94" t="s">
        <v>34</v>
      </c>
      <c r="J10" s="111">
        <v>1996</v>
      </c>
      <c r="K10" s="94" t="s">
        <v>171</v>
      </c>
      <c r="L10" s="110"/>
      <c r="M10" s="112"/>
      <c r="N10" s="110"/>
      <c r="O10" s="110"/>
      <c r="P10" s="127"/>
      <c r="Q10" s="115"/>
      <c r="R10" s="61" t="s">
        <v>1181</v>
      </c>
    </row>
    <row r="11" spans="1:18" x14ac:dyDescent="0.25">
      <c r="A11" s="118">
        <v>3</v>
      </c>
      <c r="B11" s="107" t="s">
        <v>31</v>
      </c>
      <c r="C11" s="94" t="s">
        <v>808</v>
      </c>
      <c r="D11" s="94" t="s">
        <v>409</v>
      </c>
      <c r="E11" s="94" t="s">
        <v>212</v>
      </c>
      <c r="F11" s="255" t="s">
        <v>33</v>
      </c>
      <c r="G11" s="109">
        <v>1</v>
      </c>
      <c r="H11" s="110"/>
      <c r="I11" s="94" t="s">
        <v>34</v>
      </c>
      <c r="J11" s="111">
        <v>1996</v>
      </c>
      <c r="K11" s="94" t="s">
        <v>171</v>
      </c>
      <c r="L11" s="110"/>
      <c r="M11" s="112"/>
      <c r="N11" s="110"/>
      <c r="O11" s="110"/>
      <c r="P11" s="127"/>
      <c r="Q11" s="115"/>
      <c r="R11" s="61" t="s">
        <v>1181</v>
      </c>
    </row>
    <row r="12" spans="1:18" ht="36" x14ac:dyDescent="0.25">
      <c r="A12" s="118">
        <v>4</v>
      </c>
      <c r="B12" s="107" t="s">
        <v>31</v>
      </c>
      <c r="C12" s="94" t="s">
        <v>1084</v>
      </c>
      <c r="D12" s="94" t="s">
        <v>410</v>
      </c>
      <c r="E12" s="94" t="s">
        <v>212</v>
      </c>
      <c r="F12" s="255" t="s">
        <v>33</v>
      </c>
      <c r="G12" s="109">
        <v>2</v>
      </c>
      <c r="H12" s="110"/>
      <c r="I12" s="94" t="s">
        <v>34</v>
      </c>
      <c r="J12" s="111">
        <v>1996</v>
      </c>
      <c r="K12" s="94"/>
      <c r="L12" s="110"/>
      <c r="M12" s="112"/>
      <c r="N12" s="110"/>
      <c r="O12" s="110"/>
      <c r="P12" s="127"/>
      <c r="Q12" s="115" t="s">
        <v>904</v>
      </c>
      <c r="R12" s="61" t="s">
        <v>1181</v>
      </c>
    </row>
    <row r="13" spans="1:18" ht="36" x14ac:dyDescent="0.25">
      <c r="A13" s="118">
        <v>5</v>
      </c>
      <c r="B13" s="107" t="s">
        <v>31</v>
      </c>
      <c r="C13" s="94" t="s">
        <v>809</v>
      </c>
      <c r="D13" s="94" t="s">
        <v>411</v>
      </c>
      <c r="E13" s="94" t="s">
        <v>212</v>
      </c>
      <c r="F13" s="255" t="s">
        <v>33</v>
      </c>
      <c r="G13" s="109">
        <v>2</v>
      </c>
      <c r="H13" s="110"/>
      <c r="I13" s="94" t="s">
        <v>34</v>
      </c>
      <c r="J13" s="111">
        <v>1996</v>
      </c>
      <c r="K13" s="94"/>
      <c r="L13" s="110"/>
      <c r="M13" s="112"/>
      <c r="N13" s="110"/>
      <c r="O13" s="110"/>
      <c r="P13" s="127"/>
      <c r="Q13" s="115" t="s">
        <v>904</v>
      </c>
      <c r="R13" s="61" t="s">
        <v>1181</v>
      </c>
    </row>
    <row r="14" spans="1:18" ht="24" x14ac:dyDescent="0.25">
      <c r="A14" s="126">
        <v>1</v>
      </c>
      <c r="B14" s="133" t="s">
        <v>31</v>
      </c>
      <c r="C14" s="93" t="s">
        <v>896</v>
      </c>
      <c r="D14" s="93" t="s">
        <v>271</v>
      </c>
      <c r="E14" s="134" t="s">
        <v>412</v>
      </c>
      <c r="F14" s="134" t="s">
        <v>29</v>
      </c>
      <c r="G14" s="135">
        <v>1</v>
      </c>
      <c r="H14" s="136"/>
      <c r="I14" s="93" t="s">
        <v>34</v>
      </c>
      <c r="J14" s="137"/>
      <c r="K14" s="93" t="s">
        <v>171</v>
      </c>
      <c r="L14" s="136"/>
      <c r="M14" s="138"/>
      <c r="N14" s="136"/>
      <c r="O14" s="136"/>
      <c r="P14" s="139" t="s">
        <v>912</v>
      </c>
      <c r="Q14" s="140"/>
    </row>
    <row r="15" spans="1:18" ht="24" x14ac:dyDescent="0.25">
      <c r="A15" s="118">
        <v>2</v>
      </c>
      <c r="B15" s="107" t="s">
        <v>31</v>
      </c>
      <c r="C15" s="94" t="s">
        <v>897</v>
      </c>
      <c r="D15" s="94" t="s">
        <v>271</v>
      </c>
      <c r="E15" s="108" t="s">
        <v>412</v>
      </c>
      <c r="F15" s="108" t="s">
        <v>29</v>
      </c>
      <c r="G15" s="109">
        <v>1</v>
      </c>
      <c r="H15" s="110"/>
      <c r="I15" s="94" t="s">
        <v>34</v>
      </c>
      <c r="J15" s="111"/>
      <c r="K15" s="94" t="s">
        <v>171</v>
      </c>
      <c r="L15" s="94"/>
      <c r="M15" s="112"/>
      <c r="N15" s="110"/>
      <c r="O15" s="110"/>
      <c r="P15" s="127" t="s">
        <v>912</v>
      </c>
      <c r="Q15" s="115"/>
    </row>
    <row r="16" spans="1:18" ht="24" x14ac:dyDescent="0.25">
      <c r="A16" s="126">
        <v>3</v>
      </c>
      <c r="B16" s="107" t="s">
        <v>31</v>
      </c>
      <c r="C16" s="94" t="s">
        <v>898</v>
      </c>
      <c r="D16" s="94" t="s">
        <v>271</v>
      </c>
      <c r="E16" s="108" t="s">
        <v>412</v>
      </c>
      <c r="F16" s="108" t="s">
        <v>29</v>
      </c>
      <c r="G16" s="109">
        <v>1</v>
      </c>
      <c r="H16" s="110"/>
      <c r="I16" s="94" t="s">
        <v>34</v>
      </c>
      <c r="J16" s="111"/>
      <c r="K16" s="94" t="s">
        <v>171</v>
      </c>
      <c r="L16" s="110"/>
      <c r="M16" s="112"/>
      <c r="N16" s="110"/>
      <c r="O16" s="110"/>
      <c r="P16" s="127" t="s">
        <v>912</v>
      </c>
      <c r="Q16" s="115"/>
    </row>
    <row r="17" spans="1:18" ht="24" x14ac:dyDescent="0.25">
      <c r="A17" s="118">
        <v>4</v>
      </c>
      <c r="B17" s="107" t="s">
        <v>31</v>
      </c>
      <c r="C17" s="94" t="s">
        <v>899</v>
      </c>
      <c r="D17" s="94" t="s">
        <v>413</v>
      </c>
      <c r="E17" s="108" t="s">
        <v>414</v>
      </c>
      <c r="F17" s="108" t="s">
        <v>29</v>
      </c>
      <c r="G17" s="109">
        <v>1</v>
      </c>
      <c r="H17" s="110"/>
      <c r="I17" s="94" t="s">
        <v>34</v>
      </c>
      <c r="J17" s="111"/>
      <c r="K17" s="94" t="s">
        <v>171</v>
      </c>
      <c r="L17" s="110"/>
      <c r="M17" s="112"/>
      <c r="N17" s="110"/>
      <c r="O17" s="110"/>
      <c r="P17" s="94" t="s">
        <v>912</v>
      </c>
      <c r="Q17" s="116"/>
    </row>
    <row r="18" spans="1:18" s="71" customFormat="1" ht="36" x14ac:dyDescent="0.25">
      <c r="A18" s="126">
        <v>5</v>
      </c>
      <c r="B18" s="107" t="s">
        <v>31</v>
      </c>
      <c r="C18" s="94" t="s">
        <v>895</v>
      </c>
      <c r="D18" s="94" t="s">
        <v>415</v>
      </c>
      <c r="E18" s="108" t="s">
        <v>416</v>
      </c>
      <c r="F18" s="108" t="s">
        <v>29</v>
      </c>
      <c r="G18" s="109">
        <v>14</v>
      </c>
      <c r="H18" s="110"/>
      <c r="I18" s="97" t="s">
        <v>34</v>
      </c>
      <c r="J18" s="111"/>
      <c r="K18" s="94">
        <v>5</v>
      </c>
      <c r="L18" s="110"/>
      <c r="M18" s="110"/>
      <c r="N18" s="110"/>
      <c r="O18" s="110"/>
      <c r="P18" s="94" t="s">
        <v>917</v>
      </c>
      <c r="Q18" s="116" t="s">
        <v>920</v>
      </c>
      <c r="R18" s="256"/>
    </row>
    <row r="19" spans="1:18" x14ac:dyDescent="0.25">
      <c r="A19" s="118">
        <v>6</v>
      </c>
      <c r="B19" s="107" t="s">
        <v>31</v>
      </c>
      <c r="C19" s="94"/>
      <c r="D19" s="94" t="s">
        <v>417</v>
      </c>
      <c r="E19" s="257"/>
      <c r="F19" s="108" t="s">
        <v>29</v>
      </c>
      <c r="G19" s="109">
        <v>1</v>
      </c>
      <c r="H19" s="110"/>
      <c r="I19" s="97" t="s">
        <v>34</v>
      </c>
      <c r="J19" s="111"/>
      <c r="K19" s="94"/>
      <c r="L19" s="110"/>
      <c r="M19" s="112"/>
      <c r="N19" s="110"/>
      <c r="O19" s="110"/>
      <c r="P19" s="127"/>
      <c r="Q19" s="115" t="s">
        <v>1182</v>
      </c>
      <c r="R19" s="61" t="s">
        <v>1175</v>
      </c>
    </row>
    <row r="20" spans="1:18" ht="24" x14ac:dyDescent="0.25">
      <c r="A20" s="126">
        <v>7</v>
      </c>
      <c r="B20" s="107" t="s">
        <v>31</v>
      </c>
      <c r="C20" s="94" t="s">
        <v>856</v>
      </c>
      <c r="D20" s="94" t="s">
        <v>266</v>
      </c>
      <c r="E20" s="108" t="s">
        <v>418</v>
      </c>
      <c r="F20" s="108" t="s">
        <v>29</v>
      </c>
      <c r="G20" s="109">
        <v>1</v>
      </c>
      <c r="H20" s="110"/>
      <c r="I20" s="94" t="s">
        <v>34</v>
      </c>
      <c r="J20" s="111"/>
      <c r="K20" s="94" t="s">
        <v>171</v>
      </c>
      <c r="L20" s="110"/>
      <c r="M20" s="112"/>
      <c r="N20" s="110"/>
      <c r="O20" s="110"/>
      <c r="P20" s="127"/>
      <c r="Q20" s="115"/>
    </row>
    <row r="21" spans="1:18" x14ac:dyDescent="0.25">
      <c r="A21" s="118">
        <v>8</v>
      </c>
      <c r="B21" s="107" t="s">
        <v>31</v>
      </c>
      <c r="C21" s="94"/>
      <c r="D21" s="94" t="s">
        <v>419</v>
      </c>
      <c r="E21" s="94" t="s">
        <v>212</v>
      </c>
      <c r="F21" s="108" t="s">
        <v>29</v>
      </c>
      <c r="G21" s="109">
        <v>1</v>
      </c>
      <c r="H21" s="110"/>
      <c r="I21" s="94" t="s">
        <v>34</v>
      </c>
      <c r="J21" s="111">
        <v>2003</v>
      </c>
      <c r="K21" s="94"/>
      <c r="L21" s="110"/>
      <c r="M21" s="112"/>
      <c r="N21" s="110"/>
      <c r="O21" s="110"/>
      <c r="P21" s="127"/>
      <c r="Q21" s="115" t="s">
        <v>904</v>
      </c>
      <c r="R21" s="61" t="s">
        <v>1176</v>
      </c>
    </row>
    <row r="22" spans="1:18" ht="48" x14ac:dyDescent="0.25">
      <c r="A22" s="126">
        <v>9</v>
      </c>
      <c r="B22" s="107" t="s">
        <v>31</v>
      </c>
      <c r="C22" s="94" t="s">
        <v>893</v>
      </c>
      <c r="D22" s="94" t="s">
        <v>420</v>
      </c>
      <c r="E22" s="94" t="s">
        <v>212</v>
      </c>
      <c r="F22" s="108" t="s">
        <v>33</v>
      </c>
      <c r="G22" s="109">
        <v>2</v>
      </c>
      <c r="H22" s="110"/>
      <c r="I22" s="94" t="s">
        <v>34</v>
      </c>
      <c r="J22" s="111"/>
      <c r="K22" s="94" t="s">
        <v>171</v>
      </c>
      <c r="L22" s="110"/>
      <c r="M22" s="112"/>
      <c r="N22" s="110"/>
      <c r="O22" s="110"/>
      <c r="P22" s="127" t="s">
        <v>912</v>
      </c>
      <c r="Q22" s="115" t="s">
        <v>921</v>
      </c>
    </row>
    <row r="23" spans="1:18" ht="48" x14ac:dyDescent="0.25">
      <c r="A23" s="118">
        <v>10</v>
      </c>
      <c r="B23" s="107" t="s">
        <v>31</v>
      </c>
      <c r="C23" s="94" t="s">
        <v>894</v>
      </c>
      <c r="D23" s="94" t="s">
        <v>421</v>
      </c>
      <c r="E23" s="94" t="s">
        <v>212</v>
      </c>
      <c r="F23" s="108" t="s">
        <v>33</v>
      </c>
      <c r="G23" s="109">
        <v>2</v>
      </c>
      <c r="H23" s="110"/>
      <c r="I23" s="94" t="s">
        <v>34</v>
      </c>
      <c r="J23" s="111"/>
      <c r="K23" s="94">
        <v>1</v>
      </c>
      <c r="L23" s="110"/>
      <c r="M23" s="112"/>
      <c r="N23" s="110"/>
      <c r="O23" s="110"/>
      <c r="P23" s="127"/>
      <c r="Q23" s="115" t="s">
        <v>1226</v>
      </c>
      <c r="R23" s="61" t="s">
        <v>1176</v>
      </c>
    </row>
    <row r="24" spans="1:18" ht="24" x14ac:dyDescent="0.25">
      <c r="A24" s="126">
        <v>11</v>
      </c>
      <c r="B24" s="107" t="s">
        <v>31</v>
      </c>
      <c r="C24" s="242" t="s">
        <v>294</v>
      </c>
      <c r="D24" s="94" t="s">
        <v>422</v>
      </c>
      <c r="E24" s="94" t="s">
        <v>212</v>
      </c>
      <c r="F24" s="108" t="s">
        <v>29</v>
      </c>
      <c r="G24" s="109">
        <v>1</v>
      </c>
      <c r="H24" s="110"/>
      <c r="I24" s="97" t="s">
        <v>34</v>
      </c>
      <c r="J24" s="111"/>
      <c r="K24" s="94"/>
      <c r="L24" s="110"/>
      <c r="M24" s="112"/>
      <c r="N24" s="110"/>
      <c r="O24" s="110"/>
      <c r="P24" s="127"/>
      <c r="Q24" s="115" t="s">
        <v>1182</v>
      </c>
      <c r="R24" s="61" t="s">
        <v>1176</v>
      </c>
    </row>
    <row r="25" spans="1:18" ht="24" x14ac:dyDescent="0.25">
      <c r="A25" s="118">
        <v>12</v>
      </c>
      <c r="B25" s="107" t="s">
        <v>31</v>
      </c>
      <c r="C25" s="242" t="s">
        <v>939</v>
      </c>
      <c r="D25" s="94" t="s">
        <v>223</v>
      </c>
      <c r="E25" s="94" t="s">
        <v>229</v>
      </c>
      <c r="F25" s="108" t="s">
        <v>29</v>
      </c>
      <c r="G25" s="109">
        <v>1</v>
      </c>
      <c r="H25" s="110"/>
      <c r="I25" s="97" t="s">
        <v>85</v>
      </c>
      <c r="J25" s="114"/>
      <c r="K25" s="94" t="s">
        <v>171</v>
      </c>
      <c r="L25" s="110"/>
      <c r="M25" s="112"/>
      <c r="N25" s="110"/>
      <c r="O25" s="110"/>
      <c r="P25" s="127" t="s">
        <v>1050</v>
      </c>
      <c r="Q25" s="115"/>
    </row>
    <row r="26" spans="1:18" x14ac:dyDescent="0.25">
      <c r="A26" s="126">
        <v>13</v>
      </c>
      <c r="B26" s="107" t="s">
        <v>31</v>
      </c>
      <c r="C26" s="94"/>
      <c r="D26" s="94" t="s">
        <v>425</v>
      </c>
      <c r="E26" s="94" t="s">
        <v>212</v>
      </c>
      <c r="F26" s="108" t="s">
        <v>29</v>
      </c>
      <c r="G26" s="109">
        <v>1</v>
      </c>
      <c r="H26" s="110"/>
      <c r="I26" s="97" t="s">
        <v>34</v>
      </c>
      <c r="J26" s="111"/>
      <c r="K26" s="94" t="s">
        <v>171</v>
      </c>
      <c r="L26" s="110"/>
      <c r="M26" s="112"/>
      <c r="N26" s="110"/>
      <c r="O26" s="110"/>
      <c r="P26" s="127"/>
      <c r="Q26" s="115" t="s">
        <v>1227</v>
      </c>
      <c r="R26" s="61" t="s">
        <v>1223</v>
      </c>
    </row>
    <row r="27" spans="1:18" ht="36" x14ac:dyDescent="0.25">
      <c r="A27" s="118">
        <v>14</v>
      </c>
      <c r="B27" s="107" t="s">
        <v>31</v>
      </c>
      <c r="C27" s="279" t="s">
        <v>922</v>
      </c>
      <c r="D27" s="94" t="s">
        <v>74</v>
      </c>
      <c r="E27" s="94" t="s">
        <v>212</v>
      </c>
      <c r="F27" s="108" t="s">
        <v>29</v>
      </c>
      <c r="G27" s="109">
        <v>2</v>
      </c>
      <c r="H27" s="110"/>
      <c r="I27" s="97" t="s">
        <v>34</v>
      </c>
      <c r="J27" s="111"/>
      <c r="K27" s="94">
        <v>2</v>
      </c>
      <c r="L27" s="110"/>
      <c r="M27" s="112"/>
      <c r="N27" s="110"/>
      <c r="O27" s="110"/>
      <c r="P27" s="127"/>
      <c r="Q27" s="115" t="s">
        <v>1227</v>
      </c>
      <c r="R27" s="61" t="s">
        <v>1223</v>
      </c>
    </row>
    <row r="28" spans="1:18" x14ac:dyDescent="0.25">
      <c r="A28" s="126">
        <v>15</v>
      </c>
      <c r="B28" s="107" t="s">
        <v>31</v>
      </c>
      <c r="C28" s="94"/>
      <c r="D28" s="94" t="s">
        <v>426</v>
      </c>
      <c r="E28" s="108" t="s">
        <v>427</v>
      </c>
      <c r="F28" s="108" t="s">
        <v>29</v>
      </c>
      <c r="G28" s="109">
        <v>1</v>
      </c>
      <c r="H28" s="110"/>
      <c r="I28" s="97" t="s">
        <v>34</v>
      </c>
      <c r="J28" s="111"/>
      <c r="K28" s="94"/>
      <c r="L28" s="110"/>
      <c r="M28" s="112"/>
      <c r="N28" s="110"/>
      <c r="O28" s="110"/>
      <c r="P28" s="127"/>
      <c r="Q28" s="115" t="s">
        <v>1182</v>
      </c>
      <c r="R28" s="61" t="s">
        <v>1175</v>
      </c>
    </row>
    <row r="29" spans="1:18" x14ac:dyDescent="0.25">
      <c r="A29" s="119"/>
      <c r="B29" s="131"/>
      <c r="C29" s="42"/>
      <c r="D29" s="141"/>
      <c r="E29" s="42"/>
      <c r="F29" s="142"/>
      <c r="G29" s="123"/>
      <c r="H29" s="124"/>
      <c r="I29" s="143"/>
      <c r="J29" s="125"/>
      <c r="K29" s="124"/>
      <c r="L29" s="124"/>
      <c r="M29" s="124"/>
      <c r="N29" s="124"/>
      <c r="O29" s="124"/>
      <c r="P29" s="144"/>
      <c r="Q29" s="132"/>
    </row>
    <row r="30" spans="1:18" x14ac:dyDescent="0.25">
      <c r="A30" s="126">
        <v>1</v>
      </c>
      <c r="B30" s="133" t="s">
        <v>31</v>
      </c>
      <c r="C30" s="93" t="s">
        <v>944</v>
      </c>
      <c r="D30" s="93" t="s">
        <v>428</v>
      </c>
      <c r="E30" s="93" t="s">
        <v>212</v>
      </c>
      <c r="F30" s="134" t="s">
        <v>29</v>
      </c>
      <c r="G30" s="135">
        <v>1</v>
      </c>
      <c r="H30" s="136"/>
      <c r="I30" s="258" t="s">
        <v>34</v>
      </c>
      <c r="J30" s="137"/>
      <c r="K30" s="93"/>
      <c r="L30" s="93" t="s">
        <v>171</v>
      </c>
      <c r="M30" s="138"/>
      <c r="N30" s="136"/>
      <c r="O30" s="136"/>
      <c r="P30" s="139" t="s">
        <v>917</v>
      </c>
      <c r="Q30" s="140"/>
    </row>
    <row r="31" spans="1:18" s="71" customFormat="1" x14ac:dyDescent="0.25">
      <c r="A31" s="118">
        <v>2</v>
      </c>
      <c r="B31" s="107" t="s">
        <v>31</v>
      </c>
      <c r="C31" s="94" t="s">
        <v>901</v>
      </c>
      <c r="D31" s="94" t="s">
        <v>429</v>
      </c>
      <c r="E31" s="108" t="s">
        <v>430</v>
      </c>
      <c r="F31" s="108" t="s">
        <v>29</v>
      </c>
      <c r="G31" s="109">
        <v>1</v>
      </c>
      <c r="H31" s="110"/>
      <c r="I31" s="97" t="s">
        <v>34</v>
      </c>
      <c r="J31" s="111">
        <v>2009</v>
      </c>
      <c r="K31" s="94"/>
      <c r="L31" s="110"/>
      <c r="M31" s="94" t="s">
        <v>171</v>
      </c>
      <c r="N31" s="110"/>
      <c r="O31" s="110"/>
      <c r="P31" s="127" t="s">
        <v>917</v>
      </c>
      <c r="Q31" s="115"/>
      <c r="R31" s="256"/>
    </row>
    <row r="32" spans="1:18" x14ac:dyDescent="0.25">
      <c r="A32" s="118">
        <v>3</v>
      </c>
      <c r="B32" s="107" t="s">
        <v>31</v>
      </c>
      <c r="C32" s="94" t="s">
        <v>945</v>
      </c>
      <c r="D32" s="94" t="s">
        <v>431</v>
      </c>
      <c r="E32" s="108" t="s">
        <v>432</v>
      </c>
      <c r="F32" s="108" t="s">
        <v>29</v>
      </c>
      <c r="G32" s="109">
        <v>1</v>
      </c>
      <c r="H32" s="110"/>
      <c r="I32" s="97" t="s">
        <v>34</v>
      </c>
      <c r="J32" s="111">
        <v>2009</v>
      </c>
      <c r="K32" s="94"/>
      <c r="L32" s="110"/>
      <c r="M32" s="112"/>
      <c r="N32" s="110"/>
      <c r="O32" s="110"/>
      <c r="P32" s="127"/>
      <c r="Q32" s="115" t="s">
        <v>1182</v>
      </c>
      <c r="R32" s="256" t="s">
        <v>1175</v>
      </c>
    </row>
    <row r="33" spans="1:18" ht="48" x14ac:dyDescent="0.25">
      <c r="A33" s="118">
        <v>4</v>
      </c>
      <c r="B33" s="107" t="s">
        <v>31</v>
      </c>
      <c r="C33" s="242" t="s">
        <v>941</v>
      </c>
      <c r="D33" s="94" t="s">
        <v>69</v>
      </c>
      <c r="E33" s="94" t="s">
        <v>153</v>
      </c>
      <c r="F33" s="108" t="s">
        <v>29</v>
      </c>
      <c r="G33" s="109">
        <v>2</v>
      </c>
      <c r="H33" s="110"/>
      <c r="I33" s="97" t="s">
        <v>34</v>
      </c>
      <c r="J33" s="111">
        <v>1996</v>
      </c>
      <c r="K33" s="94"/>
      <c r="L33" s="94" t="s">
        <v>171</v>
      </c>
      <c r="M33" s="112"/>
      <c r="N33" s="110"/>
      <c r="O33" s="110"/>
      <c r="P33" s="127" t="s">
        <v>912</v>
      </c>
      <c r="Q33" s="115"/>
      <c r="R33" s="256"/>
    </row>
    <row r="34" spans="1:18" s="71" customFormat="1" ht="24" x14ac:dyDescent="0.25">
      <c r="A34" s="118">
        <v>5</v>
      </c>
      <c r="B34" s="107" t="s">
        <v>31</v>
      </c>
      <c r="C34" s="94" t="s">
        <v>928</v>
      </c>
      <c r="D34" s="94" t="s">
        <v>433</v>
      </c>
      <c r="E34" s="94" t="s">
        <v>153</v>
      </c>
      <c r="F34" s="108" t="s">
        <v>29</v>
      </c>
      <c r="G34" s="109">
        <v>1</v>
      </c>
      <c r="H34" s="110"/>
      <c r="I34" s="97" t="s">
        <v>34</v>
      </c>
      <c r="J34" s="111"/>
      <c r="K34" s="94" t="s">
        <v>171</v>
      </c>
      <c r="L34" s="110"/>
      <c r="M34" s="112"/>
      <c r="N34" s="110"/>
      <c r="O34" s="110"/>
      <c r="P34" s="127" t="s">
        <v>912</v>
      </c>
      <c r="Q34" s="115"/>
      <c r="R34" s="256"/>
    </row>
    <row r="35" spans="1:18" ht="48" x14ac:dyDescent="0.25">
      <c r="A35" s="118">
        <v>6</v>
      </c>
      <c r="B35" s="107" t="s">
        <v>31</v>
      </c>
      <c r="C35" s="242" t="s">
        <v>929</v>
      </c>
      <c r="D35" s="94" t="s">
        <v>434</v>
      </c>
      <c r="E35" s="94" t="s">
        <v>153</v>
      </c>
      <c r="F35" s="108" t="s">
        <v>29</v>
      </c>
      <c r="G35" s="109">
        <v>7</v>
      </c>
      <c r="H35" s="110"/>
      <c r="I35" s="97" t="s">
        <v>34</v>
      </c>
      <c r="J35" s="111"/>
      <c r="K35" s="94">
        <v>2</v>
      </c>
      <c r="L35" s="110"/>
      <c r="M35" s="112"/>
      <c r="N35" s="110"/>
      <c r="O35" s="110"/>
      <c r="P35" s="127" t="s">
        <v>1183</v>
      </c>
      <c r="Q35" s="115"/>
      <c r="R35" s="61" t="s">
        <v>1176</v>
      </c>
    </row>
    <row r="36" spans="1:18" ht="48" x14ac:dyDescent="0.25">
      <c r="A36" s="118">
        <v>7</v>
      </c>
      <c r="B36" s="107" t="s">
        <v>31</v>
      </c>
      <c r="C36" s="82" t="s">
        <v>923</v>
      </c>
      <c r="D36" s="94" t="s">
        <v>436</v>
      </c>
      <c r="E36" s="94" t="s">
        <v>437</v>
      </c>
      <c r="F36" s="108" t="s">
        <v>29</v>
      </c>
      <c r="G36" s="109">
        <v>2</v>
      </c>
      <c r="H36" s="110"/>
      <c r="I36" s="97" t="s">
        <v>34</v>
      </c>
      <c r="J36" s="111"/>
      <c r="K36" s="94">
        <v>1</v>
      </c>
      <c r="L36" s="110"/>
      <c r="M36" s="108">
        <v>1</v>
      </c>
      <c r="N36" s="110"/>
      <c r="O36" s="110"/>
      <c r="P36" s="127" t="s">
        <v>912</v>
      </c>
      <c r="Q36" s="115"/>
    </row>
    <row r="37" spans="1:18" ht="24" x14ac:dyDescent="0.25">
      <c r="A37" s="118">
        <v>8</v>
      </c>
      <c r="B37" s="107" t="s">
        <v>31</v>
      </c>
      <c r="C37" s="94" t="s">
        <v>930</v>
      </c>
      <c r="D37" s="94" t="s">
        <v>438</v>
      </c>
      <c r="E37" s="94" t="s">
        <v>153</v>
      </c>
      <c r="F37" s="108" t="s">
        <v>29</v>
      </c>
      <c r="G37" s="109">
        <v>1</v>
      </c>
      <c r="H37" s="110"/>
      <c r="I37" s="97" t="s">
        <v>34</v>
      </c>
      <c r="J37" s="111">
        <v>2005</v>
      </c>
      <c r="K37" s="94"/>
      <c r="L37" s="94" t="s">
        <v>171</v>
      </c>
      <c r="M37" s="112"/>
      <c r="N37" s="110"/>
      <c r="O37" s="110"/>
      <c r="P37" s="127" t="s">
        <v>917</v>
      </c>
      <c r="Q37" s="115"/>
      <c r="R37" s="256" t="s">
        <v>1176</v>
      </c>
    </row>
    <row r="38" spans="1:18" ht="48" x14ac:dyDescent="0.25">
      <c r="A38" s="118">
        <v>9</v>
      </c>
      <c r="B38" s="107" t="s">
        <v>31</v>
      </c>
      <c r="C38" s="242" t="s">
        <v>931</v>
      </c>
      <c r="D38" s="94" t="s">
        <v>438</v>
      </c>
      <c r="E38" s="108" t="s">
        <v>439</v>
      </c>
      <c r="F38" s="108" t="s">
        <v>29</v>
      </c>
      <c r="G38" s="109">
        <v>2</v>
      </c>
      <c r="H38" s="110"/>
      <c r="I38" s="97" t="s">
        <v>34</v>
      </c>
      <c r="J38" s="111">
        <v>2006</v>
      </c>
      <c r="K38" s="94" t="s">
        <v>171</v>
      </c>
      <c r="L38" s="110"/>
      <c r="M38" s="112"/>
      <c r="N38" s="110"/>
      <c r="O38" s="110"/>
      <c r="P38" s="127" t="s">
        <v>912</v>
      </c>
      <c r="Q38" s="115"/>
      <c r="R38" s="256" t="s">
        <v>1176</v>
      </c>
    </row>
    <row r="39" spans="1:18" ht="24" x14ac:dyDescent="0.25">
      <c r="A39" s="117">
        <v>11</v>
      </c>
      <c r="B39" s="98" t="s">
        <v>31</v>
      </c>
      <c r="C39" s="40" t="s">
        <v>942</v>
      </c>
      <c r="D39" s="40" t="s">
        <v>441</v>
      </c>
      <c r="E39" s="100" t="s">
        <v>442</v>
      </c>
      <c r="F39" s="100" t="s">
        <v>29</v>
      </c>
      <c r="G39" s="101">
        <v>1</v>
      </c>
      <c r="H39" s="102"/>
      <c r="I39" s="41" t="s">
        <v>34</v>
      </c>
      <c r="J39" s="104"/>
      <c r="K39" s="40"/>
      <c r="L39" s="102"/>
      <c r="M39" s="103"/>
      <c r="N39" s="102"/>
      <c r="O39" s="102"/>
      <c r="P39" s="120"/>
      <c r="Q39" s="105"/>
    </row>
    <row r="40" spans="1:18" ht="24" x14ac:dyDescent="0.25">
      <c r="A40" s="117">
        <v>12</v>
      </c>
      <c r="B40" s="98" t="s">
        <v>31</v>
      </c>
      <c r="C40" s="40" t="s">
        <v>943</v>
      </c>
      <c r="D40" s="40" t="s">
        <v>441</v>
      </c>
      <c r="E40" s="99" t="s">
        <v>443</v>
      </c>
      <c r="F40" s="100" t="s">
        <v>29</v>
      </c>
      <c r="G40" s="40">
        <v>1</v>
      </c>
      <c r="H40" s="102"/>
      <c r="I40" s="41" t="s">
        <v>34</v>
      </c>
      <c r="J40" s="104"/>
      <c r="K40" s="40"/>
      <c r="L40" s="102"/>
      <c r="M40" s="102"/>
      <c r="N40" s="102"/>
      <c r="O40" s="102"/>
      <c r="P40" s="40"/>
      <c r="Q40" s="106"/>
    </row>
    <row r="41" spans="1:18" s="210" customFormat="1" ht="48" x14ac:dyDescent="0.25">
      <c r="A41" s="199">
        <v>13</v>
      </c>
      <c r="B41" s="200" t="s">
        <v>31</v>
      </c>
      <c r="C41" s="201" t="s">
        <v>933</v>
      </c>
      <c r="D41" s="202" t="s">
        <v>891</v>
      </c>
      <c r="E41" s="203" t="s">
        <v>444</v>
      </c>
      <c r="F41" s="203" t="s">
        <v>29</v>
      </c>
      <c r="G41" s="204">
        <v>9</v>
      </c>
      <c r="H41" s="205"/>
      <c r="I41" s="206" t="s">
        <v>34</v>
      </c>
      <c r="J41" s="207"/>
      <c r="K41" s="202">
        <v>1</v>
      </c>
      <c r="L41" s="205"/>
      <c r="M41" s="203">
        <v>8</v>
      </c>
      <c r="N41" s="205"/>
      <c r="O41" s="205"/>
      <c r="P41" s="208" t="s">
        <v>938</v>
      </c>
      <c r="Q41" s="209" t="s">
        <v>934</v>
      </c>
      <c r="R41" s="259"/>
    </row>
    <row r="42" spans="1:18" s="71" customFormat="1" ht="48" x14ac:dyDescent="0.25">
      <c r="A42" s="118">
        <v>14</v>
      </c>
      <c r="B42" s="107" t="s">
        <v>31</v>
      </c>
      <c r="C42" s="82" t="s">
        <v>932</v>
      </c>
      <c r="D42" s="94" t="s">
        <v>446</v>
      </c>
      <c r="E42" s="109" t="s">
        <v>1167</v>
      </c>
      <c r="F42" s="108" t="s">
        <v>29</v>
      </c>
      <c r="G42" s="109">
        <v>50</v>
      </c>
      <c r="H42" s="110"/>
      <c r="I42" s="97" t="s">
        <v>34</v>
      </c>
      <c r="J42" s="111"/>
      <c r="K42" s="94">
        <v>31</v>
      </c>
      <c r="L42" s="94"/>
      <c r="M42" s="108">
        <v>9</v>
      </c>
      <c r="N42" s="110"/>
      <c r="O42" s="110"/>
      <c r="P42" s="127" t="s">
        <v>912</v>
      </c>
      <c r="Q42" s="115"/>
      <c r="R42" s="256"/>
    </row>
    <row r="43" spans="1:18" s="71" customFormat="1" ht="48" x14ac:dyDescent="0.25">
      <c r="A43" s="118">
        <v>15</v>
      </c>
      <c r="B43" s="107" t="s">
        <v>31</v>
      </c>
      <c r="C43" s="94" t="s">
        <v>935</v>
      </c>
      <c r="D43" s="94" t="s">
        <v>447</v>
      </c>
      <c r="E43" s="108" t="s">
        <v>448</v>
      </c>
      <c r="F43" s="108" t="s">
        <v>29</v>
      </c>
      <c r="G43" s="109">
        <v>25</v>
      </c>
      <c r="H43" s="110"/>
      <c r="I43" s="97" t="s">
        <v>34</v>
      </c>
      <c r="J43" s="111"/>
      <c r="K43" s="94" t="s">
        <v>171</v>
      </c>
      <c r="L43" s="110"/>
      <c r="M43" s="112"/>
      <c r="N43" s="110"/>
      <c r="O43" s="113"/>
      <c r="P43" s="127" t="s">
        <v>912</v>
      </c>
      <c r="Q43" s="115"/>
      <c r="R43" s="256"/>
    </row>
    <row r="44" spans="1:18" s="71" customFormat="1" ht="48" x14ac:dyDescent="0.25">
      <c r="A44" s="118">
        <v>16</v>
      </c>
      <c r="B44" s="107" t="s">
        <v>31</v>
      </c>
      <c r="C44" s="82" t="s">
        <v>66</v>
      </c>
      <c r="D44" s="94" t="s">
        <v>447</v>
      </c>
      <c r="E44" s="108" t="s">
        <v>449</v>
      </c>
      <c r="F44" s="108" t="s">
        <v>29</v>
      </c>
      <c r="G44" s="109">
        <v>200</v>
      </c>
      <c r="H44" s="110"/>
      <c r="I44" s="97" t="s">
        <v>34</v>
      </c>
      <c r="J44" s="111"/>
      <c r="K44" s="94" t="s">
        <v>171</v>
      </c>
      <c r="L44" s="110"/>
      <c r="M44" s="112"/>
      <c r="N44" s="110"/>
      <c r="O44" s="113"/>
      <c r="P44" s="127" t="s">
        <v>912</v>
      </c>
      <c r="Q44" s="115"/>
      <c r="R44" s="256"/>
    </row>
    <row r="45" spans="1:18" s="71" customFormat="1" ht="48" x14ac:dyDescent="0.25">
      <c r="A45" s="118">
        <v>17</v>
      </c>
      <c r="B45" s="107" t="s">
        <v>31</v>
      </c>
      <c r="C45" s="94" t="s">
        <v>936</v>
      </c>
      <c r="D45" s="94" t="s">
        <v>447</v>
      </c>
      <c r="E45" s="108" t="s">
        <v>450</v>
      </c>
      <c r="F45" s="108" t="s">
        <v>29</v>
      </c>
      <c r="G45" s="109">
        <v>120</v>
      </c>
      <c r="H45" s="110"/>
      <c r="I45" s="94" t="s">
        <v>34</v>
      </c>
      <c r="J45" s="111"/>
      <c r="K45" s="94">
        <v>25</v>
      </c>
      <c r="L45" s="94">
        <v>60</v>
      </c>
      <c r="M45" s="108">
        <v>35</v>
      </c>
      <c r="N45" s="110"/>
      <c r="O45" s="113"/>
      <c r="P45" s="127" t="s">
        <v>912</v>
      </c>
      <c r="Q45" s="115"/>
      <c r="R45" s="256"/>
    </row>
    <row r="46" spans="1:18" s="71" customFormat="1" ht="60" x14ac:dyDescent="0.25">
      <c r="A46" s="118">
        <v>18</v>
      </c>
      <c r="B46" s="107" t="s">
        <v>31</v>
      </c>
      <c r="C46" s="82" t="s">
        <v>67</v>
      </c>
      <c r="D46" s="94" t="s">
        <v>447</v>
      </c>
      <c r="E46" s="108" t="s">
        <v>452</v>
      </c>
      <c r="F46" s="108" t="s">
        <v>29</v>
      </c>
      <c r="G46" s="109">
        <v>100</v>
      </c>
      <c r="H46" s="110"/>
      <c r="I46" s="94" t="s">
        <v>34</v>
      </c>
      <c r="J46" s="111"/>
      <c r="K46" s="94" t="s">
        <v>171</v>
      </c>
      <c r="L46" s="110"/>
      <c r="M46" s="112"/>
      <c r="N46" s="110"/>
      <c r="O46" s="113"/>
      <c r="P46" s="127" t="s">
        <v>912</v>
      </c>
      <c r="Q46" s="115"/>
      <c r="R46" s="256"/>
    </row>
    <row r="47" spans="1:18" ht="48" x14ac:dyDescent="0.25">
      <c r="A47" s="118">
        <v>19</v>
      </c>
      <c r="B47" s="107" t="s">
        <v>31</v>
      </c>
      <c r="C47" s="242" t="s">
        <v>940</v>
      </c>
      <c r="D47" s="94" t="s">
        <v>453</v>
      </c>
      <c r="E47" s="94" t="s">
        <v>435</v>
      </c>
      <c r="F47" s="108" t="s">
        <v>29</v>
      </c>
      <c r="G47" s="109">
        <v>2</v>
      </c>
      <c r="H47" s="110"/>
      <c r="I47" s="97" t="s">
        <v>34</v>
      </c>
      <c r="J47" s="95"/>
      <c r="K47" s="94" t="s">
        <v>171</v>
      </c>
      <c r="L47" s="110"/>
      <c r="M47" s="112"/>
      <c r="N47" s="110"/>
      <c r="O47" s="113"/>
      <c r="P47" s="127" t="s">
        <v>917</v>
      </c>
      <c r="Q47" s="115"/>
      <c r="R47" s="256" t="s">
        <v>1175</v>
      </c>
    </row>
    <row r="48" spans="1:18" s="71" customFormat="1" ht="48" x14ac:dyDescent="0.25">
      <c r="A48" s="118">
        <v>20</v>
      </c>
      <c r="B48" s="107" t="s">
        <v>31</v>
      </c>
      <c r="C48" s="82" t="s">
        <v>925</v>
      </c>
      <c r="D48" s="94" t="s">
        <v>454</v>
      </c>
      <c r="E48" s="94" t="s">
        <v>153</v>
      </c>
      <c r="F48" s="108" t="s">
        <v>29</v>
      </c>
      <c r="G48" s="109">
        <v>3</v>
      </c>
      <c r="H48" s="110"/>
      <c r="I48" s="97" t="s">
        <v>34</v>
      </c>
      <c r="J48" s="129" t="s">
        <v>455</v>
      </c>
      <c r="K48" s="94">
        <v>1</v>
      </c>
      <c r="L48" s="94">
        <v>1</v>
      </c>
      <c r="M48" s="108">
        <v>1</v>
      </c>
      <c r="N48" s="110"/>
      <c r="O48" s="110"/>
      <c r="P48" s="127" t="s">
        <v>915</v>
      </c>
      <c r="Q48" s="115"/>
      <c r="R48" s="256"/>
    </row>
    <row r="49" spans="1:18" s="71" customFormat="1" ht="48" x14ac:dyDescent="0.25">
      <c r="A49" s="118">
        <v>22</v>
      </c>
      <c r="B49" s="107" t="s">
        <v>31</v>
      </c>
      <c r="C49" s="82" t="s">
        <v>927</v>
      </c>
      <c r="D49" s="94" t="s">
        <v>457</v>
      </c>
      <c r="E49" s="94" t="s">
        <v>153</v>
      </c>
      <c r="F49" s="108" t="s">
        <v>29</v>
      </c>
      <c r="G49" s="109">
        <v>3</v>
      </c>
      <c r="H49" s="110"/>
      <c r="I49" s="97" t="s">
        <v>34</v>
      </c>
      <c r="J49" s="129"/>
      <c r="K49" s="94" t="s">
        <v>171</v>
      </c>
      <c r="L49" s="110"/>
      <c r="M49" s="110"/>
      <c r="N49" s="110"/>
      <c r="O49" s="113"/>
      <c r="P49" s="127" t="s">
        <v>912</v>
      </c>
      <c r="Q49" s="115"/>
      <c r="R49" s="256"/>
    </row>
    <row r="50" spans="1:18" s="71" customFormat="1" ht="24" x14ac:dyDescent="0.25">
      <c r="A50" s="118">
        <v>23</v>
      </c>
      <c r="B50" s="107" t="s">
        <v>31</v>
      </c>
      <c r="C50" s="94" t="s">
        <v>926</v>
      </c>
      <c r="D50" s="94" t="s">
        <v>458</v>
      </c>
      <c r="E50" s="94"/>
      <c r="F50" s="108" t="s">
        <v>29</v>
      </c>
      <c r="G50" s="94">
        <v>1</v>
      </c>
      <c r="H50" s="110"/>
      <c r="I50" s="110"/>
      <c r="J50" s="111"/>
      <c r="K50" s="94" t="s">
        <v>171</v>
      </c>
      <c r="L50" s="110"/>
      <c r="M50" s="110"/>
      <c r="N50" s="110"/>
      <c r="O50" s="110"/>
      <c r="P50" s="94" t="s">
        <v>912</v>
      </c>
      <c r="Q50" s="116"/>
      <c r="R50" s="256"/>
    </row>
    <row r="51" spans="1:18" s="71" customFormat="1" ht="48" x14ac:dyDescent="0.25">
      <c r="A51" s="118">
        <v>24</v>
      </c>
      <c r="B51" s="107" t="s">
        <v>31</v>
      </c>
      <c r="C51" s="82" t="s">
        <v>335</v>
      </c>
      <c r="D51" s="94" t="s">
        <v>197</v>
      </c>
      <c r="E51" s="108" t="s">
        <v>212</v>
      </c>
      <c r="F51" s="108" t="s">
        <v>29</v>
      </c>
      <c r="G51" s="109">
        <v>2</v>
      </c>
      <c r="H51" s="110"/>
      <c r="I51" s="97" t="s">
        <v>34</v>
      </c>
      <c r="J51" s="114"/>
      <c r="K51" s="94">
        <v>1</v>
      </c>
      <c r="L51" s="94">
        <v>1</v>
      </c>
      <c r="M51" s="112"/>
      <c r="N51" s="110"/>
      <c r="O51" s="113">
        <v>700000</v>
      </c>
      <c r="P51" s="127" t="s">
        <v>912</v>
      </c>
      <c r="Q51" s="115"/>
      <c r="R51" s="256"/>
    </row>
    <row r="52" spans="1:18" ht="36" x14ac:dyDescent="0.25">
      <c r="A52" s="126">
        <v>1</v>
      </c>
      <c r="B52" s="260" t="s">
        <v>31</v>
      </c>
      <c r="C52" s="261" t="s">
        <v>810</v>
      </c>
      <c r="D52" s="262" t="s">
        <v>461</v>
      </c>
      <c r="E52" s="263" t="s">
        <v>462</v>
      </c>
      <c r="F52" s="263" t="s">
        <v>445</v>
      </c>
      <c r="G52" s="264">
        <v>10</v>
      </c>
      <c r="H52" s="265"/>
      <c r="I52" s="261" t="s">
        <v>34</v>
      </c>
      <c r="J52" s="266"/>
      <c r="K52" s="94" t="s">
        <v>171</v>
      </c>
      <c r="L52" s="265"/>
      <c r="M52" s="267"/>
      <c r="N52" s="265"/>
      <c r="O52" s="265"/>
      <c r="P52" s="268" t="s">
        <v>914</v>
      </c>
      <c r="Q52" s="269" t="s">
        <v>460</v>
      </c>
      <c r="R52" s="61" t="s">
        <v>1175</v>
      </c>
    </row>
    <row r="53" spans="1:18" ht="24" customHeight="1" x14ac:dyDescent="0.25">
      <c r="A53" s="118">
        <v>2</v>
      </c>
      <c r="B53" s="107" t="s">
        <v>31</v>
      </c>
      <c r="C53" s="109" t="s">
        <v>811</v>
      </c>
      <c r="D53" s="94" t="s">
        <v>464</v>
      </c>
      <c r="E53" s="94" t="s">
        <v>212</v>
      </c>
      <c r="F53" s="108" t="s">
        <v>445</v>
      </c>
      <c r="G53" s="257">
        <v>1</v>
      </c>
      <c r="H53" s="110"/>
      <c r="I53" s="109" t="s">
        <v>34</v>
      </c>
      <c r="J53" s="111"/>
      <c r="K53" s="94" t="s">
        <v>171</v>
      </c>
      <c r="L53" s="110"/>
      <c r="M53" s="112"/>
      <c r="N53" s="110"/>
      <c r="O53" s="110"/>
      <c r="P53" s="268" t="s">
        <v>914</v>
      </c>
      <c r="Q53" s="115" t="s">
        <v>460</v>
      </c>
      <c r="R53" s="61" t="s">
        <v>1175</v>
      </c>
    </row>
    <row r="54" spans="1:18" ht="36" x14ac:dyDescent="0.25">
      <c r="A54" s="118">
        <v>3</v>
      </c>
      <c r="B54" s="107" t="s">
        <v>31</v>
      </c>
      <c r="C54" s="109" t="s">
        <v>812</v>
      </c>
      <c r="D54" s="94" t="s">
        <v>465</v>
      </c>
      <c r="E54" s="108" t="s">
        <v>466</v>
      </c>
      <c r="F54" s="108" t="s">
        <v>445</v>
      </c>
      <c r="G54" s="257">
        <v>3</v>
      </c>
      <c r="H54" s="110"/>
      <c r="I54" s="109" t="s">
        <v>34</v>
      </c>
      <c r="J54" s="111"/>
      <c r="K54" s="94" t="s">
        <v>171</v>
      </c>
      <c r="L54" s="110"/>
      <c r="M54" s="112"/>
      <c r="N54" s="110"/>
      <c r="O54" s="110"/>
      <c r="P54" s="268" t="s">
        <v>914</v>
      </c>
      <c r="Q54" s="115" t="s">
        <v>460</v>
      </c>
      <c r="R54" s="61" t="s">
        <v>1175</v>
      </c>
    </row>
    <row r="55" spans="1:18" ht="36" x14ac:dyDescent="0.25">
      <c r="A55" s="118">
        <v>4</v>
      </c>
      <c r="B55" s="107" t="s">
        <v>31</v>
      </c>
      <c r="C55" s="109" t="s">
        <v>813</v>
      </c>
      <c r="D55" s="94" t="s">
        <v>467</v>
      </c>
      <c r="E55" s="108" t="s">
        <v>468</v>
      </c>
      <c r="F55" s="108" t="s">
        <v>445</v>
      </c>
      <c r="G55" s="257">
        <v>1</v>
      </c>
      <c r="H55" s="110"/>
      <c r="I55" s="109" t="s">
        <v>34</v>
      </c>
      <c r="J55" s="111"/>
      <c r="K55" s="94" t="s">
        <v>171</v>
      </c>
      <c r="L55" s="110"/>
      <c r="M55" s="112"/>
      <c r="N55" s="110"/>
      <c r="O55" s="110"/>
      <c r="P55" s="268" t="s">
        <v>914</v>
      </c>
      <c r="Q55" s="115" t="s">
        <v>460</v>
      </c>
      <c r="R55" s="61" t="s">
        <v>1175</v>
      </c>
    </row>
    <row r="56" spans="1:18" ht="36" x14ac:dyDescent="0.25">
      <c r="A56" s="118">
        <v>5</v>
      </c>
      <c r="B56" s="107" t="s">
        <v>31</v>
      </c>
      <c r="C56" s="109" t="s">
        <v>814</v>
      </c>
      <c r="D56" s="94" t="s">
        <v>469</v>
      </c>
      <c r="E56" s="108" t="s">
        <v>470</v>
      </c>
      <c r="F56" s="108" t="s">
        <v>445</v>
      </c>
      <c r="G56" s="257">
        <v>2</v>
      </c>
      <c r="H56" s="110"/>
      <c r="I56" s="109" t="s">
        <v>34</v>
      </c>
      <c r="J56" s="129">
        <v>2016</v>
      </c>
      <c r="K56" s="94" t="s">
        <v>171</v>
      </c>
      <c r="L56" s="110"/>
      <c r="M56" s="112"/>
      <c r="N56" s="110"/>
      <c r="O56" s="110"/>
      <c r="P56" s="268" t="s">
        <v>914</v>
      </c>
      <c r="Q56" s="115" t="s">
        <v>460</v>
      </c>
      <c r="R56" s="61" t="s">
        <v>1175</v>
      </c>
    </row>
    <row r="57" spans="1:18" ht="36" x14ac:dyDescent="0.25">
      <c r="A57" s="118">
        <v>6</v>
      </c>
      <c r="B57" s="107" t="s">
        <v>31</v>
      </c>
      <c r="C57" s="109" t="s">
        <v>815</v>
      </c>
      <c r="D57" s="94" t="s">
        <v>471</v>
      </c>
      <c r="E57" s="108" t="s">
        <v>472</v>
      </c>
      <c r="F57" s="108" t="s">
        <v>445</v>
      </c>
      <c r="G57" s="257">
        <v>1</v>
      </c>
      <c r="H57" s="110"/>
      <c r="I57" s="109" t="s">
        <v>34</v>
      </c>
      <c r="J57" s="111"/>
      <c r="K57" s="94" t="s">
        <v>171</v>
      </c>
      <c r="L57" s="110"/>
      <c r="M57" s="112"/>
      <c r="N57" s="110"/>
      <c r="O57" s="110"/>
      <c r="P57" s="268" t="s">
        <v>914</v>
      </c>
      <c r="Q57" s="115" t="s">
        <v>460</v>
      </c>
      <c r="R57" s="61" t="s">
        <v>1175</v>
      </c>
    </row>
    <row r="58" spans="1:18" ht="36" x14ac:dyDescent="0.25">
      <c r="A58" s="118">
        <v>7</v>
      </c>
      <c r="B58" s="107" t="s">
        <v>31</v>
      </c>
      <c r="C58" s="109" t="s">
        <v>816</v>
      </c>
      <c r="D58" s="94" t="s">
        <v>473</v>
      </c>
      <c r="E58" s="94" t="s">
        <v>229</v>
      </c>
      <c r="F58" s="108" t="s">
        <v>445</v>
      </c>
      <c r="G58" s="257">
        <v>2</v>
      </c>
      <c r="H58" s="110"/>
      <c r="I58" s="109" t="s">
        <v>34</v>
      </c>
      <c r="J58" s="111"/>
      <c r="K58" s="94" t="s">
        <v>171</v>
      </c>
      <c r="L58" s="110"/>
      <c r="M58" s="112"/>
      <c r="N58" s="110"/>
      <c r="O58" s="110"/>
      <c r="P58" s="268" t="s">
        <v>914</v>
      </c>
      <c r="Q58" s="115" t="s">
        <v>460</v>
      </c>
      <c r="R58" s="61" t="s">
        <v>1175</v>
      </c>
    </row>
    <row r="59" spans="1:18" ht="36" x14ac:dyDescent="0.25">
      <c r="A59" s="118">
        <v>8</v>
      </c>
      <c r="B59" s="107" t="s">
        <v>31</v>
      </c>
      <c r="C59" s="109" t="s">
        <v>817</v>
      </c>
      <c r="D59" s="94" t="s">
        <v>474</v>
      </c>
      <c r="E59" s="94" t="s">
        <v>153</v>
      </c>
      <c r="F59" s="108" t="s">
        <v>445</v>
      </c>
      <c r="G59" s="257">
        <v>1</v>
      </c>
      <c r="H59" s="110"/>
      <c r="I59" s="109" t="s">
        <v>34</v>
      </c>
      <c r="J59" s="111"/>
      <c r="K59" s="94"/>
      <c r="L59" s="94" t="s">
        <v>171</v>
      </c>
      <c r="M59" s="112"/>
      <c r="N59" s="110"/>
      <c r="O59" s="110"/>
      <c r="P59" s="268" t="s">
        <v>914</v>
      </c>
      <c r="Q59" s="115" t="s">
        <v>460</v>
      </c>
      <c r="R59" s="61" t="s">
        <v>1176</v>
      </c>
    </row>
    <row r="60" spans="1:18" ht="36" x14ac:dyDescent="0.25">
      <c r="A60" s="118">
        <v>9</v>
      </c>
      <c r="B60" s="270" t="s">
        <v>31</v>
      </c>
      <c r="C60" s="271" t="s">
        <v>818</v>
      </c>
      <c r="D60" s="96" t="s">
        <v>475</v>
      </c>
      <c r="E60" s="96" t="s">
        <v>153</v>
      </c>
      <c r="F60" s="272" t="s">
        <v>445</v>
      </c>
      <c r="G60" s="273">
        <v>1</v>
      </c>
      <c r="H60" s="274"/>
      <c r="I60" s="271" t="s">
        <v>34</v>
      </c>
      <c r="J60" s="275"/>
      <c r="K60" s="94" t="s">
        <v>171</v>
      </c>
      <c r="L60" s="274"/>
      <c r="M60" s="276"/>
      <c r="N60" s="274"/>
      <c r="O60" s="274"/>
      <c r="P60" s="277" t="s">
        <v>914</v>
      </c>
      <c r="Q60" s="278" t="s">
        <v>460</v>
      </c>
      <c r="R60" s="61" t="s">
        <v>1176</v>
      </c>
    </row>
    <row r="61" spans="1:18" x14ac:dyDescent="0.25">
      <c r="A61" s="63"/>
      <c r="B61" s="63"/>
      <c r="C61" s="64"/>
      <c r="D61" s="63"/>
      <c r="E61" s="63"/>
      <c r="F61" s="65"/>
      <c r="G61" s="65"/>
      <c r="H61" s="63"/>
      <c r="I61" s="63"/>
      <c r="J61" s="66"/>
      <c r="K61" s="63"/>
      <c r="L61" s="63"/>
      <c r="M61" s="63"/>
      <c r="N61" s="63"/>
      <c r="O61" s="63">
        <f>SUM(O9:O60)</f>
        <v>700000</v>
      </c>
      <c r="P61" s="64"/>
      <c r="Q61" s="64"/>
    </row>
    <row r="62" spans="1:18" x14ac:dyDescent="0.25">
      <c r="M62" s="61"/>
      <c r="N62" s="61"/>
      <c r="O62" s="61"/>
    </row>
    <row r="63" spans="1:18" x14ac:dyDescent="0.25">
      <c r="M63" s="61"/>
      <c r="N63" s="61"/>
      <c r="O63" s="61"/>
    </row>
    <row r="64" spans="1:18" x14ac:dyDescent="0.25">
      <c r="M64" s="61"/>
      <c r="N64" s="61"/>
      <c r="O64" s="61"/>
    </row>
    <row r="65" spans="3:15" x14ac:dyDescent="0.25">
      <c r="M65" s="61"/>
      <c r="N65" s="61"/>
      <c r="O65" s="61"/>
    </row>
    <row r="66" spans="3:15" x14ac:dyDescent="0.25">
      <c r="M66" s="61"/>
      <c r="N66" s="61"/>
      <c r="O66" s="61"/>
    </row>
    <row r="67" spans="3:15" x14ac:dyDescent="0.25">
      <c r="M67" s="61"/>
      <c r="N67" s="61"/>
      <c r="O67" s="61"/>
    </row>
    <row r="68" spans="3:15" x14ac:dyDescent="0.25">
      <c r="M68" s="61"/>
      <c r="N68" s="61"/>
      <c r="O68" s="61"/>
    </row>
    <row r="69" spans="3:15" x14ac:dyDescent="0.25">
      <c r="C69" s="59"/>
      <c r="M69" s="59"/>
      <c r="N69" s="59"/>
      <c r="O69" s="59"/>
    </row>
  </sheetData>
  <mergeCells count="8">
    <mergeCell ref="A1:Q1"/>
    <mergeCell ref="A2:Q2"/>
    <mergeCell ref="A3:Q3"/>
    <mergeCell ref="A8:Q8"/>
    <mergeCell ref="A5:A6"/>
    <mergeCell ref="F5:F6"/>
    <mergeCell ref="K5:M5"/>
    <mergeCell ref="N5:O5"/>
  </mergeCells>
  <pageMargins left="0.70866141732283461" right="1.2598425196850394" top="0.74803149606299213" bottom="0.74803149606299213" header="0.31496062992125984" footer="0.31496062992125984"/>
  <pageSetup paperSize="5" scale="86" orientation="landscape" horizontalDpi="4294967293" verticalDpi="180" r:id="rId1"/>
  <headerFooter alignWithMargins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29"/>
  <sheetViews>
    <sheetView topLeftCell="A201" workbookViewId="0">
      <selection activeCell="A206" sqref="A206:Q210"/>
    </sheetView>
  </sheetViews>
  <sheetFormatPr defaultRowHeight="15" x14ac:dyDescent="0.25"/>
  <cols>
    <col min="1" max="1" width="4" style="1" bestFit="1" customWidth="1"/>
    <col min="2" max="2" width="14.42578125" style="20" customWidth="1"/>
    <col min="3" max="3" width="9.42578125" style="16" customWidth="1"/>
    <col min="4" max="4" width="12.28515625" style="20" customWidth="1"/>
    <col min="5" max="5" width="10.7109375" style="21" customWidth="1"/>
    <col min="6" max="6" width="7.42578125" style="21" customWidth="1"/>
    <col min="7" max="7" width="10" style="21" customWidth="1"/>
    <col min="8" max="8" width="10" customWidth="1"/>
    <col min="9" max="9" width="9.42578125" customWidth="1"/>
    <col min="10" max="10" width="9.7109375" style="21" customWidth="1"/>
    <col min="11" max="13" width="4.5703125" customWidth="1"/>
    <col min="14" max="14" width="7.42578125" customWidth="1"/>
    <col min="15" max="15" width="12.85546875" customWidth="1"/>
    <col min="16" max="16" width="7.85546875" customWidth="1"/>
    <col min="17" max="17" width="25.7109375" customWidth="1"/>
  </cols>
  <sheetData>
    <row r="1" spans="1:17" ht="21" x14ac:dyDescent="0.35">
      <c r="A1" s="608" t="s">
        <v>13</v>
      </c>
      <c r="B1" s="608"/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  <c r="P1" s="608"/>
      <c r="Q1" s="608"/>
    </row>
    <row r="2" spans="1:17" ht="2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7" ht="21" x14ac:dyDescent="0.35">
      <c r="A3" s="608" t="s">
        <v>1097</v>
      </c>
      <c r="B3" s="608"/>
      <c r="C3" s="608"/>
      <c r="D3" s="608"/>
      <c r="E3" s="608"/>
      <c r="F3" s="608"/>
      <c r="G3" s="608"/>
      <c r="H3" s="608"/>
      <c r="I3" s="608"/>
      <c r="J3" s="608"/>
      <c r="K3" s="608"/>
      <c r="L3" s="608"/>
      <c r="M3" s="608"/>
      <c r="N3" s="608"/>
      <c r="O3" s="608"/>
      <c r="P3" s="608"/>
      <c r="Q3" s="608"/>
    </row>
    <row r="5" spans="1:17" ht="15" customHeight="1" x14ac:dyDescent="0.25">
      <c r="A5" s="652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145" t="s">
        <v>8</v>
      </c>
      <c r="H5" s="145" t="s">
        <v>9</v>
      </c>
      <c r="I5" s="145" t="s">
        <v>11</v>
      </c>
      <c r="J5" s="145" t="s">
        <v>1</v>
      </c>
      <c r="K5" s="654" t="s">
        <v>19</v>
      </c>
      <c r="L5" s="655"/>
      <c r="M5" s="656"/>
      <c r="N5" s="657" t="s">
        <v>23</v>
      </c>
      <c r="O5" s="658"/>
      <c r="P5" s="145" t="s">
        <v>17</v>
      </c>
      <c r="Q5" s="145" t="s">
        <v>6</v>
      </c>
    </row>
    <row r="6" spans="1:17" s="2" customFormat="1" ht="24" x14ac:dyDescent="0.25">
      <c r="A6" s="653"/>
      <c r="B6" s="76" t="s">
        <v>2</v>
      </c>
      <c r="C6" s="76" t="s">
        <v>4</v>
      </c>
      <c r="D6" s="76" t="s">
        <v>4</v>
      </c>
      <c r="E6" s="177" t="s">
        <v>4</v>
      </c>
      <c r="F6" s="610"/>
      <c r="G6" s="146" t="s">
        <v>7</v>
      </c>
      <c r="H6" s="146" t="s">
        <v>10</v>
      </c>
      <c r="I6" s="146" t="s">
        <v>20</v>
      </c>
      <c r="J6" s="146" t="s">
        <v>20</v>
      </c>
      <c r="K6" s="169" t="s">
        <v>18</v>
      </c>
      <c r="L6" s="169" t="s">
        <v>15</v>
      </c>
      <c r="M6" s="168" t="s">
        <v>16</v>
      </c>
      <c r="N6" s="25" t="s">
        <v>24</v>
      </c>
      <c r="O6" s="169" t="s">
        <v>25</v>
      </c>
      <c r="P6" s="146" t="s">
        <v>4</v>
      </c>
      <c r="Q6" s="146" t="s">
        <v>12</v>
      </c>
    </row>
    <row r="7" spans="1:17" ht="5.45" customHeight="1" x14ac:dyDescent="0.25">
      <c r="A7" s="28"/>
      <c r="B7" s="45"/>
      <c r="C7" s="45"/>
      <c r="D7" s="45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</row>
    <row r="8" spans="1:17" s="1" customFormat="1" x14ac:dyDescent="0.25">
      <c r="A8" s="662" t="s">
        <v>476</v>
      </c>
      <c r="B8" s="663"/>
      <c r="C8" s="663"/>
      <c r="D8" s="663"/>
      <c r="E8" s="663"/>
      <c r="F8" s="663"/>
      <c r="G8" s="663"/>
      <c r="H8" s="663"/>
      <c r="I8" s="663"/>
      <c r="J8" s="663"/>
      <c r="K8" s="663"/>
      <c r="L8" s="663"/>
      <c r="M8" s="663"/>
      <c r="N8" s="663"/>
      <c r="O8" s="663"/>
      <c r="P8" s="663"/>
      <c r="Q8" s="664"/>
    </row>
    <row r="9" spans="1:17" s="1" customFormat="1" ht="24" customHeight="1" x14ac:dyDescent="0.25">
      <c r="A9" s="30">
        <v>1</v>
      </c>
      <c r="B9" s="218" t="s">
        <v>31</v>
      </c>
      <c r="C9" s="219" t="s">
        <v>717</v>
      </c>
      <c r="D9" s="184" t="s">
        <v>477</v>
      </c>
      <c r="E9" s="220" t="s">
        <v>548</v>
      </c>
      <c r="F9" s="220" t="s">
        <v>445</v>
      </c>
      <c r="G9" s="221">
        <v>1</v>
      </c>
      <c r="H9" s="92"/>
      <c r="I9" s="92" t="s">
        <v>34</v>
      </c>
      <c r="J9" s="222"/>
      <c r="K9" s="92" t="s">
        <v>171</v>
      </c>
      <c r="L9" s="92"/>
      <c r="M9" s="92"/>
      <c r="N9" s="90"/>
      <c r="O9" s="91"/>
      <c r="P9" s="92" t="s">
        <v>903</v>
      </c>
      <c r="Q9" s="223"/>
    </row>
    <row r="10" spans="1:17" s="4" customFormat="1" ht="112.5" customHeight="1" x14ac:dyDescent="0.25">
      <c r="A10" s="30">
        <v>2</v>
      </c>
      <c r="B10" s="224" t="s">
        <v>31</v>
      </c>
      <c r="C10" s="225" t="s">
        <v>1083</v>
      </c>
      <c r="D10" s="85" t="s">
        <v>478</v>
      </c>
      <c r="E10" s="226"/>
      <c r="F10" s="226" t="s">
        <v>445</v>
      </c>
      <c r="G10" s="227">
        <v>24</v>
      </c>
      <c r="H10" s="68"/>
      <c r="I10" s="68" t="s">
        <v>34</v>
      </c>
      <c r="J10" s="228"/>
      <c r="K10" s="68" t="s">
        <v>171</v>
      </c>
      <c r="L10" s="68"/>
      <c r="M10" s="68"/>
      <c r="N10" s="74"/>
      <c r="O10" s="69"/>
      <c r="P10" s="68" t="s">
        <v>1145</v>
      </c>
      <c r="Q10" s="39"/>
    </row>
    <row r="11" spans="1:17" s="4" customFormat="1" ht="39" customHeight="1" x14ac:dyDescent="0.25">
      <c r="A11" s="30"/>
      <c r="B11" s="147" t="s">
        <v>31</v>
      </c>
      <c r="C11" s="148" t="s">
        <v>718</v>
      </c>
      <c r="D11" s="89" t="s">
        <v>479</v>
      </c>
      <c r="E11" s="149"/>
      <c r="F11" s="149" t="s">
        <v>445</v>
      </c>
      <c r="G11" s="150">
        <v>2</v>
      </c>
      <c r="H11" s="32"/>
      <c r="I11" s="32" t="s">
        <v>34</v>
      </c>
      <c r="J11" s="151">
        <v>2009</v>
      </c>
      <c r="K11" s="32"/>
      <c r="L11" s="32"/>
      <c r="M11" s="32"/>
      <c r="N11" s="47"/>
      <c r="O11" s="31"/>
      <c r="P11" s="32"/>
      <c r="Q11" s="39"/>
    </row>
    <row r="12" spans="1:17" ht="36" x14ac:dyDescent="0.25">
      <c r="A12" s="30">
        <v>4</v>
      </c>
      <c r="B12" s="147" t="s">
        <v>31</v>
      </c>
      <c r="C12" s="148" t="s">
        <v>719</v>
      </c>
      <c r="D12" s="89" t="s">
        <v>480</v>
      </c>
      <c r="E12" s="149"/>
      <c r="F12" s="149" t="s">
        <v>445</v>
      </c>
      <c r="G12" s="150">
        <v>3</v>
      </c>
      <c r="H12" s="32"/>
      <c r="I12" s="32" t="s">
        <v>34</v>
      </c>
      <c r="J12" s="151"/>
      <c r="K12" s="32"/>
      <c r="L12" s="152"/>
      <c r="M12" s="152"/>
      <c r="N12" s="152"/>
      <c r="O12" s="152"/>
      <c r="P12" s="152"/>
      <c r="Q12" s="153"/>
    </row>
    <row r="13" spans="1:17" ht="112.5" customHeight="1" x14ac:dyDescent="0.25">
      <c r="A13" s="67">
        <v>5</v>
      </c>
      <c r="B13" s="224" t="s">
        <v>31</v>
      </c>
      <c r="C13" s="225" t="s">
        <v>720</v>
      </c>
      <c r="D13" s="85" t="s">
        <v>481</v>
      </c>
      <c r="E13" s="226" t="s">
        <v>549</v>
      </c>
      <c r="F13" s="226" t="s">
        <v>445</v>
      </c>
      <c r="G13" s="227">
        <v>2</v>
      </c>
      <c r="H13" s="68"/>
      <c r="I13" s="68" t="s">
        <v>34</v>
      </c>
      <c r="J13" s="228"/>
      <c r="K13" s="68" t="s">
        <v>171</v>
      </c>
      <c r="L13" s="229"/>
      <c r="M13" s="229"/>
      <c r="N13" s="229"/>
      <c r="O13" s="229"/>
      <c r="P13" s="68" t="s">
        <v>1145</v>
      </c>
      <c r="Q13" s="230"/>
    </row>
    <row r="14" spans="1:17" ht="24" x14ac:dyDescent="0.25">
      <c r="A14" s="30">
        <v>6</v>
      </c>
      <c r="B14" s="147" t="s">
        <v>31</v>
      </c>
      <c r="C14" s="148" t="s">
        <v>721</v>
      </c>
      <c r="D14" s="89" t="s">
        <v>482</v>
      </c>
      <c r="E14" s="149" t="s">
        <v>549</v>
      </c>
      <c r="F14" s="149" t="s">
        <v>445</v>
      </c>
      <c r="G14" s="150">
        <v>1</v>
      </c>
      <c r="H14" s="32"/>
      <c r="I14" s="32" t="s">
        <v>34</v>
      </c>
      <c r="J14" s="151"/>
      <c r="K14" s="32"/>
      <c r="L14" s="152"/>
      <c r="M14" s="152"/>
      <c r="N14" s="152"/>
      <c r="O14" s="152"/>
      <c r="P14" s="152"/>
      <c r="Q14" s="153"/>
    </row>
    <row r="15" spans="1:17" ht="24" x14ac:dyDescent="0.25">
      <c r="A15" s="30">
        <v>7</v>
      </c>
      <c r="B15" s="147" t="s">
        <v>31</v>
      </c>
      <c r="C15" s="148" t="s">
        <v>722</v>
      </c>
      <c r="D15" s="89" t="s">
        <v>483</v>
      </c>
      <c r="E15" s="149" t="s">
        <v>549</v>
      </c>
      <c r="F15" s="149" t="s">
        <v>445</v>
      </c>
      <c r="G15" s="150">
        <v>1</v>
      </c>
      <c r="H15" s="32"/>
      <c r="I15" s="32" t="s">
        <v>34</v>
      </c>
      <c r="J15" s="151"/>
      <c r="K15" s="32"/>
      <c r="L15" s="152"/>
      <c r="M15" s="152"/>
      <c r="N15" s="152"/>
      <c r="O15" s="152"/>
      <c r="P15" s="152"/>
      <c r="Q15" s="153"/>
    </row>
    <row r="16" spans="1:17" ht="112.5" customHeight="1" x14ac:dyDescent="0.25">
      <c r="A16" s="67">
        <v>8</v>
      </c>
      <c r="B16" s="224" t="s">
        <v>31</v>
      </c>
      <c r="C16" s="225" t="s">
        <v>723</v>
      </c>
      <c r="D16" s="85" t="s">
        <v>484</v>
      </c>
      <c r="E16" s="226" t="s">
        <v>549</v>
      </c>
      <c r="F16" s="226" t="s">
        <v>445</v>
      </c>
      <c r="G16" s="227">
        <v>1</v>
      </c>
      <c r="H16" s="68"/>
      <c r="I16" s="68" t="s">
        <v>34</v>
      </c>
      <c r="J16" s="228"/>
      <c r="K16" s="68"/>
      <c r="L16" s="229"/>
      <c r="M16" s="229"/>
      <c r="N16" s="229"/>
      <c r="O16" s="229"/>
      <c r="P16" s="229"/>
      <c r="Q16" s="230"/>
    </row>
    <row r="17" spans="1:17" ht="24" x14ac:dyDescent="0.25">
      <c r="A17" s="30">
        <v>9</v>
      </c>
      <c r="B17" s="147" t="s">
        <v>31</v>
      </c>
      <c r="C17" s="148" t="s">
        <v>724</v>
      </c>
      <c r="D17" s="89" t="s">
        <v>485</v>
      </c>
      <c r="E17" s="149" t="s">
        <v>549</v>
      </c>
      <c r="F17" s="149" t="s">
        <v>445</v>
      </c>
      <c r="G17" s="150">
        <v>1</v>
      </c>
      <c r="H17" s="32"/>
      <c r="I17" s="32" t="s">
        <v>34</v>
      </c>
      <c r="J17" s="151"/>
      <c r="K17" s="32"/>
      <c r="L17" s="152"/>
      <c r="M17" s="152"/>
      <c r="N17" s="152"/>
      <c r="O17" s="152"/>
      <c r="P17" s="152"/>
      <c r="Q17" s="153"/>
    </row>
    <row r="18" spans="1:17" ht="112.5" customHeight="1" x14ac:dyDescent="0.25">
      <c r="A18" s="67">
        <v>10</v>
      </c>
      <c r="B18" s="224" t="s">
        <v>31</v>
      </c>
      <c r="C18" s="225" t="s">
        <v>725</v>
      </c>
      <c r="D18" s="85" t="s">
        <v>486</v>
      </c>
      <c r="E18" s="226" t="s">
        <v>549</v>
      </c>
      <c r="F18" s="226" t="s">
        <v>445</v>
      </c>
      <c r="G18" s="227">
        <v>1</v>
      </c>
      <c r="H18" s="68"/>
      <c r="I18" s="68" t="s">
        <v>34</v>
      </c>
      <c r="J18" s="228"/>
      <c r="K18" s="68" t="s">
        <v>171</v>
      </c>
      <c r="L18" s="229"/>
      <c r="M18" s="229"/>
      <c r="N18" s="229"/>
      <c r="O18" s="229"/>
      <c r="P18" s="68" t="s">
        <v>1145</v>
      </c>
      <c r="Q18" s="230"/>
    </row>
    <row r="19" spans="1:17" s="2" customFormat="1" ht="112.5" customHeight="1" x14ac:dyDescent="0.25">
      <c r="A19" s="67">
        <v>11</v>
      </c>
      <c r="B19" s="224" t="s">
        <v>31</v>
      </c>
      <c r="C19" s="225" t="s">
        <v>726</v>
      </c>
      <c r="D19" s="85" t="s">
        <v>487</v>
      </c>
      <c r="E19" s="226" t="s">
        <v>549</v>
      </c>
      <c r="F19" s="226" t="s">
        <v>445</v>
      </c>
      <c r="G19" s="227">
        <v>1</v>
      </c>
      <c r="H19" s="68"/>
      <c r="I19" s="68" t="s">
        <v>34</v>
      </c>
      <c r="J19" s="228"/>
      <c r="K19" s="68" t="s">
        <v>171</v>
      </c>
      <c r="L19" s="231"/>
      <c r="M19" s="231"/>
      <c r="N19" s="231"/>
      <c r="O19" s="231"/>
      <c r="P19" s="68" t="s">
        <v>1145</v>
      </c>
      <c r="Q19" s="232"/>
    </row>
    <row r="20" spans="1:17" s="2" customFormat="1" ht="112.5" customHeight="1" x14ac:dyDescent="0.25">
      <c r="A20" s="67">
        <v>12</v>
      </c>
      <c r="B20" s="224" t="s">
        <v>31</v>
      </c>
      <c r="C20" s="225" t="s">
        <v>727</v>
      </c>
      <c r="D20" s="85" t="s">
        <v>488</v>
      </c>
      <c r="E20" s="226" t="s">
        <v>549</v>
      </c>
      <c r="F20" s="226" t="s">
        <v>445</v>
      </c>
      <c r="G20" s="227">
        <v>1</v>
      </c>
      <c r="H20" s="68"/>
      <c r="I20" s="68" t="s">
        <v>34</v>
      </c>
      <c r="J20" s="228"/>
      <c r="K20" s="68" t="s">
        <v>171</v>
      </c>
      <c r="L20" s="231"/>
      <c r="M20" s="231"/>
      <c r="N20" s="231"/>
      <c r="O20" s="231"/>
      <c r="P20" s="68" t="s">
        <v>1145</v>
      </c>
      <c r="Q20" s="232"/>
    </row>
    <row r="21" spans="1:17" s="2" customFormat="1" ht="112.5" customHeight="1" x14ac:dyDescent="0.25">
      <c r="A21" s="67">
        <v>13</v>
      </c>
      <c r="B21" s="224" t="s">
        <v>31</v>
      </c>
      <c r="C21" s="225" t="s">
        <v>728</v>
      </c>
      <c r="D21" s="85" t="s">
        <v>489</v>
      </c>
      <c r="E21" s="226" t="s">
        <v>549</v>
      </c>
      <c r="F21" s="226" t="s">
        <v>445</v>
      </c>
      <c r="G21" s="227">
        <v>1</v>
      </c>
      <c r="H21" s="68"/>
      <c r="I21" s="68" t="s">
        <v>34</v>
      </c>
      <c r="J21" s="228"/>
      <c r="K21" s="68" t="s">
        <v>171</v>
      </c>
      <c r="L21" s="231"/>
      <c r="M21" s="231"/>
      <c r="N21" s="231"/>
      <c r="O21" s="231"/>
      <c r="P21" s="68" t="s">
        <v>1145</v>
      </c>
      <c r="Q21" s="232"/>
    </row>
    <row r="22" spans="1:17" s="2" customFormat="1" ht="112.5" customHeight="1" x14ac:dyDescent="0.25">
      <c r="A22" s="67">
        <v>14</v>
      </c>
      <c r="B22" s="224" t="s">
        <v>31</v>
      </c>
      <c r="C22" s="225" t="s">
        <v>729</v>
      </c>
      <c r="D22" s="85" t="s">
        <v>542</v>
      </c>
      <c r="E22" s="226"/>
      <c r="F22" s="226" t="s">
        <v>445</v>
      </c>
      <c r="G22" s="227">
        <v>8</v>
      </c>
      <c r="H22" s="68"/>
      <c r="I22" s="68" t="s">
        <v>34</v>
      </c>
      <c r="J22" s="228"/>
      <c r="K22" s="68" t="s">
        <v>171</v>
      </c>
      <c r="L22" s="231"/>
      <c r="M22" s="231"/>
      <c r="N22" s="231"/>
      <c r="O22" s="231"/>
      <c r="P22" s="68" t="s">
        <v>1145</v>
      </c>
      <c r="Q22" s="232"/>
    </row>
    <row r="23" spans="1:17" s="2" customFormat="1" ht="112.5" customHeight="1" x14ac:dyDescent="0.25">
      <c r="A23" s="67">
        <v>15</v>
      </c>
      <c r="B23" s="224" t="s">
        <v>31</v>
      </c>
      <c r="C23" s="225" t="s">
        <v>730</v>
      </c>
      <c r="D23" s="85" t="s">
        <v>490</v>
      </c>
      <c r="E23" s="226"/>
      <c r="F23" s="226" t="s">
        <v>445</v>
      </c>
      <c r="G23" s="227">
        <v>1</v>
      </c>
      <c r="H23" s="68"/>
      <c r="I23" s="68" t="s">
        <v>34</v>
      </c>
      <c r="J23" s="228"/>
      <c r="K23" s="68" t="s">
        <v>171</v>
      </c>
      <c r="L23" s="231"/>
      <c r="M23" s="231"/>
      <c r="N23" s="231"/>
      <c r="O23" s="231"/>
      <c r="P23" s="68" t="s">
        <v>1145</v>
      </c>
      <c r="Q23" s="232"/>
    </row>
    <row r="24" spans="1:17" s="2" customFormat="1" ht="112.5" customHeight="1" x14ac:dyDescent="0.25">
      <c r="A24" s="67">
        <v>16</v>
      </c>
      <c r="B24" s="224" t="s">
        <v>31</v>
      </c>
      <c r="C24" s="225" t="s">
        <v>731</v>
      </c>
      <c r="D24" s="85" t="s">
        <v>491</v>
      </c>
      <c r="E24" s="226"/>
      <c r="F24" s="226" t="s">
        <v>445</v>
      </c>
      <c r="G24" s="227">
        <v>1</v>
      </c>
      <c r="H24" s="68"/>
      <c r="I24" s="68" t="s">
        <v>34</v>
      </c>
      <c r="J24" s="228"/>
      <c r="K24" s="68" t="s">
        <v>171</v>
      </c>
      <c r="L24" s="231"/>
      <c r="M24" s="231"/>
      <c r="N24" s="231"/>
      <c r="O24" s="231"/>
      <c r="P24" s="68" t="s">
        <v>1145</v>
      </c>
      <c r="Q24" s="232"/>
    </row>
    <row r="25" spans="1:17" s="2" customFormat="1" ht="112.5" customHeight="1" x14ac:dyDescent="0.25">
      <c r="A25" s="67">
        <v>17</v>
      </c>
      <c r="B25" s="224" t="s">
        <v>31</v>
      </c>
      <c r="C25" s="225" t="s">
        <v>732</v>
      </c>
      <c r="D25" s="85" t="s">
        <v>492</v>
      </c>
      <c r="E25" s="226"/>
      <c r="F25" s="226" t="s">
        <v>445</v>
      </c>
      <c r="G25" s="227">
        <v>1</v>
      </c>
      <c r="H25" s="68"/>
      <c r="I25" s="68" t="s">
        <v>34</v>
      </c>
      <c r="J25" s="228"/>
      <c r="K25" s="68" t="s">
        <v>171</v>
      </c>
      <c r="L25" s="231"/>
      <c r="M25" s="231"/>
      <c r="N25" s="231"/>
      <c r="O25" s="231"/>
      <c r="P25" s="68" t="s">
        <v>1145</v>
      </c>
      <c r="Q25" s="232"/>
    </row>
    <row r="26" spans="1:17" s="2" customFormat="1" ht="112.5" customHeight="1" x14ac:dyDescent="0.25">
      <c r="A26" s="67">
        <v>18</v>
      </c>
      <c r="B26" s="224" t="s">
        <v>31</v>
      </c>
      <c r="C26" s="225" t="s">
        <v>733</v>
      </c>
      <c r="D26" s="85" t="s">
        <v>493</v>
      </c>
      <c r="E26" s="226"/>
      <c r="F26" s="226" t="s">
        <v>445</v>
      </c>
      <c r="G26" s="227">
        <v>1</v>
      </c>
      <c r="H26" s="68"/>
      <c r="I26" s="68" t="s">
        <v>34</v>
      </c>
      <c r="J26" s="228"/>
      <c r="K26" s="68" t="s">
        <v>171</v>
      </c>
      <c r="L26" s="231"/>
      <c r="M26" s="231"/>
      <c r="N26" s="231"/>
      <c r="O26" s="231"/>
      <c r="P26" s="68" t="s">
        <v>1145</v>
      </c>
      <c r="Q26" s="232"/>
    </row>
    <row r="27" spans="1:17" ht="112.5" customHeight="1" x14ac:dyDescent="0.25">
      <c r="A27" s="67">
        <v>19</v>
      </c>
      <c r="B27" s="224" t="s">
        <v>31</v>
      </c>
      <c r="C27" s="225" t="s">
        <v>734</v>
      </c>
      <c r="D27" s="85" t="s">
        <v>543</v>
      </c>
      <c r="E27" s="226"/>
      <c r="F27" s="226" t="s">
        <v>445</v>
      </c>
      <c r="G27" s="227">
        <v>1</v>
      </c>
      <c r="H27" s="68"/>
      <c r="I27" s="68" t="s">
        <v>34</v>
      </c>
      <c r="J27" s="228"/>
      <c r="K27" s="68" t="s">
        <v>171</v>
      </c>
      <c r="L27" s="229"/>
      <c r="M27" s="229"/>
      <c r="N27" s="229"/>
      <c r="O27" s="229"/>
      <c r="P27" s="68" t="s">
        <v>1145</v>
      </c>
      <c r="Q27" s="230"/>
    </row>
    <row r="28" spans="1:17" ht="112.5" customHeight="1" x14ac:dyDescent="0.25">
      <c r="A28" s="67">
        <v>20</v>
      </c>
      <c r="B28" s="224" t="s">
        <v>31</v>
      </c>
      <c r="C28" s="225" t="s">
        <v>735</v>
      </c>
      <c r="D28" s="85" t="s">
        <v>494</v>
      </c>
      <c r="E28" s="226"/>
      <c r="F28" s="226" t="s">
        <v>445</v>
      </c>
      <c r="G28" s="227">
        <v>1</v>
      </c>
      <c r="H28" s="68"/>
      <c r="I28" s="68" t="s">
        <v>34</v>
      </c>
      <c r="J28" s="228"/>
      <c r="K28" s="68" t="s">
        <v>171</v>
      </c>
      <c r="L28" s="229"/>
      <c r="M28" s="229"/>
      <c r="N28" s="229"/>
      <c r="O28" s="229"/>
      <c r="P28" s="68" t="s">
        <v>1145</v>
      </c>
      <c r="Q28" s="230"/>
    </row>
    <row r="29" spans="1:17" ht="112.5" customHeight="1" x14ac:dyDescent="0.25">
      <c r="A29" s="67">
        <v>21</v>
      </c>
      <c r="B29" s="224" t="s">
        <v>31</v>
      </c>
      <c r="C29" s="225" t="s">
        <v>736</v>
      </c>
      <c r="D29" s="85" t="s">
        <v>495</v>
      </c>
      <c r="E29" s="226"/>
      <c r="F29" s="226" t="s">
        <v>445</v>
      </c>
      <c r="G29" s="227">
        <v>1</v>
      </c>
      <c r="H29" s="68"/>
      <c r="I29" s="68" t="s">
        <v>34</v>
      </c>
      <c r="J29" s="228"/>
      <c r="K29" s="68" t="s">
        <v>171</v>
      </c>
      <c r="L29" s="229"/>
      <c r="M29" s="229"/>
      <c r="N29" s="229"/>
      <c r="O29" s="229"/>
      <c r="P29" s="68" t="s">
        <v>1145</v>
      </c>
      <c r="Q29" s="230"/>
    </row>
    <row r="30" spans="1:17" ht="112.5" customHeight="1" x14ac:dyDescent="0.25">
      <c r="A30" s="67">
        <v>22</v>
      </c>
      <c r="B30" s="224" t="s">
        <v>31</v>
      </c>
      <c r="C30" s="225" t="s">
        <v>737</v>
      </c>
      <c r="D30" s="85" t="s">
        <v>496</v>
      </c>
      <c r="E30" s="226"/>
      <c r="F30" s="226" t="s">
        <v>445</v>
      </c>
      <c r="G30" s="227">
        <v>1</v>
      </c>
      <c r="H30" s="68"/>
      <c r="I30" s="68" t="s">
        <v>34</v>
      </c>
      <c r="J30" s="228">
        <v>2003</v>
      </c>
      <c r="K30" s="68" t="s">
        <v>171</v>
      </c>
      <c r="L30" s="229"/>
      <c r="M30" s="229"/>
      <c r="N30" s="229"/>
      <c r="O30" s="229"/>
      <c r="P30" s="68" t="s">
        <v>1145</v>
      </c>
      <c r="Q30" s="230"/>
    </row>
    <row r="31" spans="1:17" ht="36" x14ac:dyDescent="0.25">
      <c r="A31" s="30">
        <v>23</v>
      </c>
      <c r="B31" s="147" t="s">
        <v>31</v>
      </c>
      <c r="C31" s="148" t="s">
        <v>738</v>
      </c>
      <c r="D31" s="89" t="s">
        <v>497</v>
      </c>
      <c r="E31" s="149"/>
      <c r="F31" s="149" t="s">
        <v>445</v>
      </c>
      <c r="G31" s="150">
        <v>1</v>
      </c>
      <c r="H31" s="32"/>
      <c r="I31" s="32" t="s">
        <v>34</v>
      </c>
      <c r="J31" s="151">
        <v>2003</v>
      </c>
      <c r="K31" s="32"/>
      <c r="L31" s="152"/>
      <c r="M31" s="152"/>
      <c r="N31" s="152"/>
      <c r="O31" s="152"/>
      <c r="P31" s="152"/>
      <c r="Q31" s="153"/>
    </row>
    <row r="32" spans="1:17" ht="110.25" customHeight="1" x14ac:dyDescent="0.25">
      <c r="A32" s="67">
        <v>24</v>
      </c>
      <c r="B32" s="224" t="s">
        <v>31</v>
      </c>
      <c r="C32" s="225" t="s">
        <v>739</v>
      </c>
      <c r="D32" s="85" t="s">
        <v>498</v>
      </c>
      <c r="E32" s="226"/>
      <c r="F32" s="226" t="s">
        <v>445</v>
      </c>
      <c r="G32" s="227">
        <v>1</v>
      </c>
      <c r="H32" s="68"/>
      <c r="I32" s="68" t="s">
        <v>34</v>
      </c>
      <c r="J32" s="228"/>
      <c r="K32" s="68" t="s">
        <v>171</v>
      </c>
      <c r="L32" s="229"/>
      <c r="M32" s="229"/>
      <c r="N32" s="229"/>
      <c r="O32" s="229"/>
      <c r="P32" s="68" t="s">
        <v>1145</v>
      </c>
      <c r="Q32" s="230"/>
    </row>
    <row r="33" spans="1:17" ht="36" x14ac:dyDescent="0.25">
      <c r="A33" s="30">
        <v>25</v>
      </c>
      <c r="B33" s="147" t="s">
        <v>31</v>
      </c>
      <c r="C33" s="148" t="s">
        <v>740</v>
      </c>
      <c r="D33" s="89" t="s">
        <v>499</v>
      </c>
      <c r="E33" s="149"/>
      <c r="F33" s="149" t="s">
        <v>445</v>
      </c>
      <c r="G33" s="150">
        <v>1</v>
      </c>
      <c r="H33" s="32"/>
      <c r="I33" s="32" t="s">
        <v>34</v>
      </c>
      <c r="J33" s="151"/>
      <c r="K33" s="32"/>
      <c r="L33" s="152"/>
      <c r="M33" s="152"/>
      <c r="N33" s="152"/>
      <c r="O33" s="152"/>
      <c r="P33" s="152"/>
      <c r="Q33" s="153"/>
    </row>
    <row r="34" spans="1:17" ht="112.5" customHeight="1" x14ac:dyDescent="0.25">
      <c r="A34" s="67">
        <v>26</v>
      </c>
      <c r="B34" s="224" t="s">
        <v>31</v>
      </c>
      <c r="C34" s="225" t="s">
        <v>741</v>
      </c>
      <c r="D34" s="85" t="s">
        <v>500</v>
      </c>
      <c r="E34" s="226"/>
      <c r="F34" s="226" t="s">
        <v>445</v>
      </c>
      <c r="G34" s="227">
        <v>1</v>
      </c>
      <c r="H34" s="68"/>
      <c r="I34" s="68" t="s">
        <v>34</v>
      </c>
      <c r="J34" s="228"/>
      <c r="K34" s="68" t="s">
        <v>171</v>
      </c>
      <c r="L34" s="229"/>
      <c r="M34" s="229"/>
      <c r="N34" s="229"/>
      <c r="O34" s="229"/>
      <c r="P34" s="68" t="s">
        <v>1145</v>
      </c>
      <c r="Q34" s="230"/>
    </row>
    <row r="35" spans="1:17" ht="48" x14ac:dyDescent="0.25">
      <c r="A35" s="30">
        <v>27</v>
      </c>
      <c r="B35" s="147" t="s">
        <v>31</v>
      </c>
      <c r="C35" s="148" t="s">
        <v>742</v>
      </c>
      <c r="D35" s="89" t="s">
        <v>544</v>
      </c>
      <c r="E35" s="149"/>
      <c r="F35" s="149" t="s">
        <v>445</v>
      </c>
      <c r="G35" s="150">
        <v>1</v>
      </c>
      <c r="H35" s="32"/>
      <c r="I35" s="32" t="s">
        <v>34</v>
      </c>
      <c r="J35" s="151"/>
      <c r="K35" s="32"/>
      <c r="L35" s="152"/>
      <c r="M35" s="152"/>
      <c r="N35" s="152"/>
      <c r="O35" s="152"/>
      <c r="P35" s="152"/>
      <c r="Q35" s="153"/>
    </row>
    <row r="36" spans="1:17" ht="111.75" customHeight="1" x14ac:dyDescent="0.25">
      <c r="A36" s="67">
        <v>28</v>
      </c>
      <c r="B36" s="224" t="s">
        <v>31</v>
      </c>
      <c r="C36" s="225" t="s">
        <v>743</v>
      </c>
      <c r="D36" s="85" t="s">
        <v>501</v>
      </c>
      <c r="E36" s="226"/>
      <c r="F36" s="226" t="s">
        <v>445</v>
      </c>
      <c r="G36" s="227">
        <v>1</v>
      </c>
      <c r="H36" s="68"/>
      <c r="I36" s="68" t="s">
        <v>34</v>
      </c>
      <c r="J36" s="228"/>
      <c r="K36" s="68" t="s">
        <v>171</v>
      </c>
      <c r="L36" s="229"/>
      <c r="M36" s="229"/>
      <c r="N36" s="229"/>
      <c r="O36" s="229"/>
      <c r="P36" s="68" t="s">
        <v>1145</v>
      </c>
      <c r="Q36" s="230"/>
    </row>
    <row r="37" spans="1:17" ht="36" x14ac:dyDescent="0.25">
      <c r="A37" s="30">
        <v>29</v>
      </c>
      <c r="B37" s="147" t="s">
        <v>31</v>
      </c>
      <c r="C37" s="148" t="s">
        <v>744</v>
      </c>
      <c r="D37" s="89" t="s">
        <v>502</v>
      </c>
      <c r="E37" s="149"/>
      <c r="F37" s="149" t="s">
        <v>445</v>
      </c>
      <c r="G37" s="150">
        <v>1</v>
      </c>
      <c r="H37" s="32"/>
      <c r="I37" s="32" t="s">
        <v>34</v>
      </c>
      <c r="J37" s="151"/>
      <c r="K37" s="32"/>
      <c r="L37" s="152"/>
      <c r="M37" s="152"/>
      <c r="N37" s="152"/>
      <c r="O37" s="152"/>
      <c r="P37" s="152"/>
      <c r="Q37" s="153"/>
    </row>
    <row r="38" spans="1:17" ht="111.75" customHeight="1" x14ac:dyDescent="0.25">
      <c r="A38" s="67">
        <v>30</v>
      </c>
      <c r="B38" s="224" t="s">
        <v>31</v>
      </c>
      <c r="C38" s="225" t="s">
        <v>745</v>
      </c>
      <c r="D38" s="85" t="s">
        <v>503</v>
      </c>
      <c r="E38" s="226"/>
      <c r="F38" s="226" t="s">
        <v>445</v>
      </c>
      <c r="G38" s="227">
        <v>1</v>
      </c>
      <c r="H38" s="68"/>
      <c r="I38" s="68" t="s">
        <v>34</v>
      </c>
      <c r="J38" s="228"/>
      <c r="K38" s="68" t="s">
        <v>171</v>
      </c>
      <c r="L38" s="229"/>
      <c r="M38" s="229"/>
      <c r="N38" s="229"/>
      <c r="O38" s="229"/>
      <c r="P38" s="68" t="s">
        <v>1145</v>
      </c>
      <c r="Q38" s="230"/>
    </row>
    <row r="39" spans="1:17" ht="111.75" customHeight="1" x14ac:dyDescent="0.25">
      <c r="A39" s="67">
        <v>31</v>
      </c>
      <c r="B39" s="224" t="s">
        <v>31</v>
      </c>
      <c r="C39" s="225" t="s">
        <v>746</v>
      </c>
      <c r="D39" s="85" t="s">
        <v>504</v>
      </c>
      <c r="E39" s="226"/>
      <c r="F39" s="226" t="s">
        <v>445</v>
      </c>
      <c r="G39" s="227">
        <v>1</v>
      </c>
      <c r="H39" s="68"/>
      <c r="I39" s="68" t="s">
        <v>34</v>
      </c>
      <c r="J39" s="228"/>
      <c r="K39" s="68" t="s">
        <v>171</v>
      </c>
      <c r="L39" s="229"/>
      <c r="M39" s="229"/>
      <c r="N39" s="229"/>
      <c r="O39" s="229"/>
      <c r="P39" s="68" t="s">
        <v>1145</v>
      </c>
      <c r="Q39" s="230"/>
    </row>
    <row r="40" spans="1:17" ht="48" x14ac:dyDescent="0.25">
      <c r="A40" s="30">
        <v>32</v>
      </c>
      <c r="B40" s="147" t="s">
        <v>31</v>
      </c>
      <c r="C40" s="148" t="s">
        <v>747</v>
      </c>
      <c r="D40" s="89" t="s">
        <v>550</v>
      </c>
      <c r="E40" s="149"/>
      <c r="F40" s="149" t="s">
        <v>445</v>
      </c>
      <c r="G40" s="150">
        <v>1</v>
      </c>
      <c r="H40" s="32"/>
      <c r="I40" s="32" t="s">
        <v>34</v>
      </c>
      <c r="J40" s="151"/>
      <c r="K40" s="32"/>
      <c r="L40" s="152"/>
      <c r="M40" s="152"/>
      <c r="N40" s="152"/>
      <c r="O40" s="152"/>
      <c r="P40" s="152"/>
      <c r="Q40" s="153"/>
    </row>
    <row r="41" spans="1:17" ht="24" x14ac:dyDescent="0.25">
      <c r="A41" s="30">
        <v>33</v>
      </c>
      <c r="B41" s="147" t="s">
        <v>31</v>
      </c>
      <c r="C41" s="148" t="s">
        <v>748</v>
      </c>
      <c r="D41" s="89" t="s">
        <v>505</v>
      </c>
      <c r="E41" s="149"/>
      <c r="F41" s="149" t="s">
        <v>445</v>
      </c>
      <c r="G41" s="150">
        <v>1</v>
      </c>
      <c r="H41" s="32"/>
      <c r="I41" s="32" t="s">
        <v>34</v>
      </c>
      <c r="J41" s="151"/>
      <c r="K41" s="32"/>
      <c r="L41" s="152"/>
      <c r="M41" s="152"/>
      <c r="N41" s="152"/>
      <c r="O41" s="152"/>
      <c r="P41" s="152"/>
      <c r="Q41" s="153"/>
    </row>
    <row r="42" spans="1:17" ht="112.5" customHeight="1" x14ac:dyDescent="0.25">
      <c r="A42" s="67">
        <v>34</v>
      </c>
      <c r="B42" s="224" t="s">
        <v>31</v>
      </c>
      <c r="C42" s="225" t="s">
        <v>749</v>
      </c>
      <c r="D42" s="85" t="s">
        <v>506</v>
      </c>
      <c r="E42" s="226"/>
      <c r="F42" s="226" t="s">
        <v>445</v>
      </c>
      <c r="G42" s="227">
        <v>1</v>
      </c>
      <c r="H42" s="68"/>
      <c r="I42" s="68" t="s">
        <v>34</v>
      </c>
      <c r="J42" s="228"/>
      <c r="K42" s="68" t="s">
        <v>171</v>
      </c>
      <c r="L42" s="229"/>
      <c r="M42" s="229"/>
      <c r="N42" s="229"/>
      <c r="O42" s="229"/>
      <c r="P42" s="68" t="s">
        <v>1145</v>
      </c>
      <c r="Q42" s="230"/>
    </row>
    <row r="43" spans="1:17" ht="112.5" customHeight="1" x14ac:dyDescent="0.25">
      <c r="A43" s="67">
        <v>35</v>
      </c>
      <c r="B43" s="224" t="s">
        <v>31</v>
      </c>
      <c r="C43" s="225" t="s">
        <v>750</v>
      </c>
      <c r="D43" s="85" t="s">
        <v>507</v>
      </c>
      <c r="E43" s="226"/>
      <c r="F43" s="226" t="s">
        <v>445</v>
      </c>
      <c r="G43" s="227">
        <v>1</v>
      </c>
      <c r="H43" s="68"/>
      <c r="I43" s="68" t="s">
        <v>34</v>
      </c>
      <c r="J43" s="228"/>
      <c r="K43" s="68" t="s">
        <v>171</v>
      </c>
      <c r="L43" s="229"/>
      <c r="M43" s="229"/>
      <c r="N43" s="229"/>
      <c r="O43" s="229"/>
      <c r="P43" s="68" t="s">
        <v>1145</v>
      </c>
      <c r="Q43" s="230"/>
    </row>
    <row r="44" spans="1:17" ht="112.5" customHeight="1" x14ac:dyDescent="0.25">
      <c r="A44" s="67">
        <v>36</v>
      </c>
      <c r="B44" s="224" t="s">
        <v>31</v>
      </c>
      <c r="C44" s="225" t="s">
        <v>751</v>
      </c>
      <c r="D44" s="85" t="s">
        <v>508</v>
      </c>
      <c r="E44" s="226"/>
      <c r="F44" s="226" t="s">
        <v>445</v>
      </c>
      <c r="G44" s="227">
        <v>1</v>
      </c>
      <c r="H44" s="68"/>
      <c r="I44" s="68" t="s">
        <v>34</v>
      </c>
      <c r="J44" s="228"/>
      <c r="K44" s="68" t="s">
        <v>171</v>
      </c>
      <c r="L44" s="229"/>
      <c r="M44" s="229"/>
      <c r="N44" s="229"/>
      <c r="O44" s="229"/>
      <c r="P44" s="68" t="s">
        <v>1145</v>
      </c>
      <c r="Q44" s="230"/>
    </row>
    <row r="45" spans="1:17" ht="60" x14ac:dyDescent="0.25">
      <c r="A45" s="30">
        <v>37</v>
      </c>
      <c r="B45" s="147" t="s">
        <v>31</v>
      </c>
      <c r="C45" s="148" t="s">
        <v>752</v>
      </c>
      <c r="D45" s="89" t="s">
        <v>551</v>
      </c>
      <c r="E45" s="149"/>
      <c r="F45" s="149" t="s">
        <v>445</v>
      </c>
      <c r="G45" s="150">
        <v>1</v>
      </c>
      <c r="H45" s="32"/>
      <c r="I45" s="32" t="s">
        <v>34</v>
      </c>
      <c r="J45" s="151"/>
      <c r="K45" s="32"/>
      <c r="L45" s="152"/>
      <c r="M45" s="152"/>
      <c r="N45" s="152"/>
      <c r="O45" s="152"/>
      <c r="P45" s="152"/>
      <c r="Q45" s="153"/>
    </row>
    <row r="46" spans="1:17" ht="48" x14ac:dyDescent="0.25">
      <c r="A46" s="30">
        <v>38</v>
      </c>
      <c r="B46" s="147" t="s">
        <v>31</v>
      </c>
      <c r="C46" s="148" t="s">
        <v>753</v>
      </c>
      <c r="D46" s="89" t="s">
        <v>552</v>
      </c>
      <c r="E46" s="149"/>
      <c r="F46" s="149" t="s">
        <v>445</v>
      </c>
      <c r="G46" s="150">
        <v>1</v>
      </c>
      <c r="H46" s="32"/>
      <c r="I46" s="32" t="s">
        <v>34</v>
      </c>
      <c r="J46" s="151"/>
      <c r="K46" s="32"/>
      <c r="L46" s="152"/>
      <c r="M46" s="152"/>
      <c r="N46" s="152"/>
      <c r="O46" s="152"/>
      <c r="P46" s="152"/>
      <c r="Q46" s="153"/>
    </row>
    <row r="47" spans="1:17" ht="112.5" customHeight="1" x14ac:dyDescent="0.25">
      <c r="A47" s="67">
        <v>39</v>
      </c>
      <c r="B47" s="224" t="s">
        <v>31</v>
      </c>
      <c r="C47" s="225" t="s">
        <v>754</v>
      </c>
      <c r="D47" s="85" t="s">
        <v>509</v>
      </c>
      <c r="E47" s="226"/>
      <c r="F47" s="226" t="s">
        <v>445</v>
      </c>
      <c r="G47" s="227">
        <v>1</v>
      </c>
      <c r="H47" s="68"/>
      <c r="I47" s="68" t="s">
        <v>34</v>
      </c>
      <c r="J47" s="228"/>
      <c r="K47" s="68" t="s">
        <v>171</v>
      </c>
      <c r="L47" s="229"/>
      <c r="M47" s="229"/>
      <c r="N47" s="229"/>
      <c r="O47" s="229"/>
      <c r="P47" s="68" t="s">
        <v>1145</v>
      </c>
      <c r="Q47" s="230"/>
    </row>
    <row r="48" spans="1:17" ht="48" x14ac:dyDescent="0.25">
      <c r="A48" s="30">
        <v>40</v>
      </c>
      <c r="B48" s="147" t="s">
        <v>31</v>
      </c>
      <c r="C48" s="148" t="s">
        <v>755</v>
      </c>
      <c r="D48" s="89" t="s">
        <v>510</v>
      </c>
      <c r="E48" s="149"/>
      <c r="F48" s="149" t="s">
        <v>445</v>
      </c>
      <c r="G48" s="150">
        <v>1</v>
      </c>
      <c r="H48" s="32"/>
      <c r="I48" s="32" t="s">
        <v>34</v>
      </c>
      <c r="J48" s="151"/>
      <c r="K48" s="32"/>
      <c r="L48" s="152"/>
      <c r="M48" s="152"/>
      <c r="N48" s="152"/>
      <c r="O48" s="152"/>
      <c r="P48" s="152"/>
      <c r="Q48" s="153"/>
    </row>
    <row r="49" spans="1:17" ht="112.5" customHeight="1" x14ac:dyDescent="0.25">
      <c r="A49" s="67">
        <v>41</v>
      </c>
      <c r="B49" s="224" t="s">
        <v>31</v>
      </c>
      <c r="C49" s="225" t="s">
        <v>756</v>
      </c>
      <c r="D49" s="85" t="s">
        <v>553</v>
      </c>
      <c r="E49" s="226"/>
      <c r="F49" s="226" t="s">
        <v>445</v>
      </c>
      <c r="G49" s="227">
        <v>1</v>
      </c>
      <c r="H49" s="68"/>
      <c r="I49" s="68" t="s">
        <v>34</v>
      </c>
      <c r="J49" s="228"/>
      <c r="K49" s="68" t="s">
        <v>171</v>
      </c>
      <c r="L49" s="229"/>
      <c r="M49" s="229"/>
      <c r="N49" s="229"/>
      <c r="O49" s="229"/>
      <c r="P49" s="68" t="s">
        <v>1145</v>
      </c>
      <c r="Q49" s="230"/>
    </row>
    <row r="50" spans="1:17" ht="112.5" customHeight="1" x14ac:dyDescent="0.25">
      <c r="A50" s="67">
        <v>42</v>
      </c>
      <c r="B50" s="224" t="s">
        <v>31</v>
      </c>
      <c r="C50" s="225" t="s">
        <v>757</v>
      </c>
      <c r="D50" s="85" t="s">
        <v>504</v>
      </c>
      <c r="E50" s="226"/>
      <c r="F50" s="226" t="s">
        <v>445</v>
      </c>
      <c r="G50" s="227">
        <v>1</v>
      </c>
      <c r="H50" s="68"/>
      <c r="I50" s="68" t="s">
        <v>34</v>
      </c>
      <c r="J50" s="228"/>
      <c r="K50" s="68" t="s">
        <v>171</v>
      </c>
      <c r="L50" s="229"/>
      <c r="M50" s="229"/>
      <c r="N50" s="229"/>
      <c r="O50" s="229"/>
      <c r="P50" s="68" t="s">
        <v>1145</v>
      </c>
      <c r="Q50" s="230"/>
    </row>
    <row r="51" spans="1:17" ht="36" x14ac:dyDescent="0.25">
      <c r="A51" s="30">
        <v>43</v>
      </c>
      <c r="B51" s="147" t="s">
        <v>31</v>
      </c>
      <c r="C51" s="148" t="s">
        <v>758</v>
      </c>
      <c r="D51" s="89" t="s">
        <v>511</v>
      </c>
      <c r="E51" s="149"/>
      <c r="F51" s="149" t="s">
        <v>445</v>
      </c>
      <c r="G51" s="150">
        <v>1</v>
      </c>
      <c r="H51" s="32"/>
      <c r="I51" s="32" t="s">
        <v>34</v>
      </c>
      <c r="J51" s="151"/>
      <c r="K51" s="32"/>
      <c r="L51" s="152"/>
      <c r="M51" s="152"/>
      <c r="N51" s="152"/>
      <c r="O51" s="152"/>
      <c r="P51" s="152"/>
      <c r="Q51" s="153"/>
    </row>
    <row r="52" spans="1:17" ht="112.5" customHeight="1" x14ac:dyDescent="0.25">
      <c r="A52" s="67">
        <v>44</v>
      </c>
      <c r="B52" s="224" t="s">
        <v>31</v>
      </c>
      <c r="C52" s="225" t="s">
        <v>759</v>
      </c>
      <c r="D52" s="85" t="s">
        <v>554</v>
      </c>
      <c r="E52" s="226"/>
      <c r="F52" s="226" t="s">
        <v>445</v>
      </c>
      <c r="G52" s="227">
        <v>20</v>
      </c>
      <c r="H52" s="68"/>
      <c r="I52" s="68" t="s">
        <v>34</v>
      </c>
      <c r="J52" s="228"/>
      <c r="K52" s="68" t="s">
        <v>171</v>
      </c>
      <c r="L52" s="229"/>
      <c r="M52" s="229"/>
      <c r="N52" s="229"/>
      <c r="O52" s="229"/>
      <c r="P52" s="68" t="s">
        <v>1145</v>
      </c>
      <c r="Q52" s="230"/>
    </row>
    <row r="53" spans="1:17" ht="112.5" customHeight="1" x14ac:dyDescent="0.25">
      <c r="A53" s="67">
        <v>45</v>
      </c>
      <c r="B53" s="224" t="s">
        <v>31</v>
      </c>
      <c r="C53" s="225" t="s">
        <v>760</v>
      </c>
      <c r="D53" s="85" t="s">
        <v>512</v>
      </c>
      <c r="E53" s="226"/>
      <c r="F53" s="226" t="s">
        <v>445</v>
      </c>
      <c r="G53" s="227">
        <v>1</v>
      </c>
      <c r="H53" s="68"/>
      <c r="I53" s="68" t="s">
        <v>34</v>
      </c>
      <c r="J53" s="228"/>
      <c r="K53" s="68" t="s">
        <v>171</v>
      </c>
      <c r="L53" s="229"/>
      <c r="M53" s="229"/>
      <c r="N53" s="229"/>
      <c r="O53" s="229"/>
      <c r="P53" s="68" t="s">
        <v>1145</v>
      </c>
      <c r="Q53" s="230"/>
    </row>
    <row r="54" spans="1:17" ht="112.5" customHeight="1" x14ac:dyDescent="0.25">
      <c r="A54" s="67">
        <v>46</v>
      </c>
      <c r="B54" s="224" t="s">
        <v>31</v>
      </c>
      <c r="C54" s="225" t="s">
        <v>761</v>
      </c>
      <c r="D54" s="85" t="s">
        <v>513</v>
      </c>
      <c r="E54" s="226"/>
      <c r="F54" s="226" t="s">
        <v>445</v>
      </c>
      <c r="G54" s="227">
        <v>1</v>
      </c>
      <c r="H54" s="68"/>
      <c r="I54" s="68" t="s">
        <v>34</v>
      </c>
      <c r="J54" s="228" t="s">
        <v>545</v>
      </c>
      <c r="K54" s="68" t="s">
        <v>171</v>
      </c>
      <c r="L54" s="229"/>
      <c r="M54" s="229"/>
      <c r="N54" s="229"/>
      <c r="O54" s="229"/>
      <c r="P54" s="68" t="s">
        <v>1145</v>
      </c>
      <c r="Q54" s="230"/>
    </row>
    <row r="55" spans="1:17" ht="24" x14ac:dyDescent="0.25">
      <c r="A55" s="30">
        <v>47</v>
      </c>
      <c r="B55" s="147" t="s">
        <v>31</v>
      </c>
      <c r="C55" s="148" t="s">
        <v>762</v>
      </c>
      <c r="D55" s="89" t="s">
        <v>514</v>
      </c>
      <c r="E55" s="149"/>
      <c r="F55" s="149" t="s">
        <v>445</v>
      </c>
      <c r="G55" s="150">
        <v>1</v>
      </c>
      <c r="H55" s="32"/>
      <c r="I55" s="32" t="s">
        <v>34</v>
      </c>
      <c r="J55" s="151"/>
      <c r="K55" s="32"/>
      <c r="L55" s="152"/>
      <c r="M55" s="152"/>
      <c r="N55" s="152"/>
      <c r="O55" s="152"/>
      <c r="P55" s="152"/>
      <c r="Q55" s="153"/>
    </row>
    <row r="56" spans="1:17" ht="112.5" customHeight="1" x14ac:dyDescent="0.25">
      <c r="A56" s="67">
        <v>48</v>
      </c>
      <c r="B56" s="224" t="s">
        <v>31</v>
      </c>
      <c r="C56" s="225" t="s">
        <v>763</v>
      </c>
      <c r="D56" s="85" t="s">
        <v>515</v>
      </c>
      <c r="E56" s="226"/>
      <c r="F56" s="226" t="s">
        <v>445</v>
      </c>
      <c r="G56" s="227">
        <v>1</v>
      </c>
      <c r="H56" s="68"/>
      <c r="I56" s="68" t="s">
        <v>34</v>
      </c>
      <c r="J56" s="228"/>
      <c r="K56" s="68" t="s">
        <v>171</v>
      </c>
      <c r="L56" s="229"/>
      <c r="M56" s="229"/>
      <c r="N56" s="229"/>
      <c r="O56" s="229"/>
      <c r="P56" s="68" t="s">
        <v>1145</v>
      </c>
      <c r="Q56" s="230"/>
    </row>
    <row r="57" spans="1:17" ht="112.5" customHeight="1" x14ac:dyDescent="0.25">
      <c r="A57" s="67">
        <v>49</v>
      </c>
      <c r="B57" s="224" t="s">
        <v>31</v>
      </c>
      <c r="C57" s="225" t="s">
        <v>764</v>
      </c>
      <c r="D57" s="85" t="s">
        <v>516</v>
      </c>
      <c r="E57" s="226"/>
      <c r="F57" s="226" t="s">
        <v>445</v>
      </c>
      <c r="G57" s="227">
        <v>1</v>
      </c>
      <c r="H57" s="68"/>
      <c r="I57" s="68" t="s">
        <v>34</v>
      </c>
      <c r="J57" s="228"/>
      <c r="K57" s="68" t="s">
        <v>171</v>
      </c>
      <c r="L57" s="229"/>
      <c r="M57" s="229"/>
      <c r="N57" s="229"/>
      <c r="O57" s="229"/>
      <c r="P57" s="68" t="s">
        <v>1145</v>
      </c>
      <c r="Q57" s="230"/>
    </row>
    <row r="58" spans="1:17" ht="108" x14ac:dyDescent="0.25">
      <c r="A58" s="30">
        <v>50</v>
      </c>
      <c r="B58" s="147" t="s">
        <v>31</v>
      </c>
      <c r="C58" s="148" t="s">
        <v>765</v>
      </c>
      <c r="D58" s="89" t="s">
        <v>555</v>
      </c>
      <c r="E58" s="149"/>
      <c r="F58" s="149" t="s">
        <v>445</v>
      </c>
      <c r="G58" s="150">
        <v>1</v>
      </c>
      <c r="H58" s="32"/>
      <c r="I58" s="32" t="s">
        <v>34</v>
      </c>
      <c r="J58" s="151"/>
      <c r="K58" s="32"/>
      <c r="L58" s="152"/>
      <c r="M58" s="152"/>
      <c r="N58" s="152"/>
      <c r="O58" s="152"/>
      <c r="P58" s="152"/>
      <c r="Q58" s="153"/>
    </row>
    <row r="59" spans="1:17" ht="112.5" customHeight="1" x14ac:dyDescent="0.25">
      <c r="A59" s="67">
        <v>51</v>
      </c>
      <c r="B59" s="224" t="s">
        <v>31</v>
      </c>
      <c r="C59" s="225" t="s">
        <v>766</v>
      </c>
      <c r="D59" s="85" t="s">
        <v>517</v>
      </c>
      <c r="E59" s="226"/>
      <c r="F59" s="226" t="s">
        <v>445</v>
      </c>
      <c r="G59" s="227">
        <v>2</v>
      </c>
      <c r="H59" s="68"/>
      <c r="I59" s="68" t="s">
        <v>34</v>
      </c>
      <c r="J59" s="228"/>
      <c r="K59" s="68" t="s">
        <v>171</v>
      </c>
      <c r="L59" s="229"/>
      <c r="M59" s="229"/>
      <c r="N59" s="229"/>
      <c r="O59" s="229"/>
      <c r="P59" s="68" t="s">
        <v>1145</v>
      </c>
      <c r="Q59" s="230"/>
    </row>
    <row r="60" spans="1:17" ht="112.5" customHeight="1" x14ac:dyDescent="0.25">
      <c r="A60" s="67">
        <v>52</v>
      </c>
      <c r="B60" s="224" t="s">
        <v>31</v>
      </c>
      <c r="C60" s="225" t="s">
        <v>767</v>
      </c>
      <c r="D60" s="85" t="s">
        <v>518</v>
      </c>
      <c r="E60" s="226"/>
      <c r="F60" s="226" t="s">
        <v>445</v>
      </c>
      <c r="G60" s="227">
        <v>2</v>
      </c>
      <c r="H60" s="68"/>
      <c r="I60" s="68" t="s">
        <v>34</v>
      </c>
      <c r="J60" s="228"/>
      <c r="K60" s="68" t="s">
        <v>171</v>
      </c>
      <c r="L60" s="229"/>
      <c r="M60" s="229"/>
      <c r="N60" s="229"/>
      <c r="O60" s="229"/>
      <c r="P60" s="68" t="s">
        <v>1145</v>
      </c>
      <c r="Q60" s="230"/>
    </row>
    <row r="61" spans="1:17" ht="112.5" customHeight="1" x14ac:dyDescent="0.25">
      <c r="A61" s="67">
        <v>53</v>
      </c>
      <c r="B61" s="224" t="s">
        <v>31</v>
      </c>
      <c r="C61" s="225" t="s">
        <v>768</v>
      </c>
      <c r="D61" s="85" t="s">
        <v>519</v>
      </c>
      <c r="E61" s="226"/>
      <c r="F61" s="226" t="s">
        <v>445</v>
      </c>
      <c r="G61" s="227">
        <v>2</v>
      </c>
      <c r="H61" s="68"/>
      <c r="I61" s="68" t="s">
        <v>34</v>
      </c>
      <c r="J61" s="228"/>
      <c r="K61" s="68" t="s">
        <v>171</v>
      </c>
      <c r="L61" s="229"/>
      <c r="M61" s="229"/>
      <c r="N61" s="229"/>
      <c r="O61" s="229"/>
      <c r="P61" s="68" t="s">
        <v>1145</v>
      </c>
      <c r="Q61" s="230"/>
    </row>
    <row r="62" spans="1:17" ht="112.5" customHeight="1" x14ac:dyDescent="0.25">
      <c r="A62" s="67">
        <v>54</v>
      </c>
      <c r="B62" s="224" t="s">
        <v>31</v>
      </c>
      <c r="C62" s="225" t="s">
        <v>769</v>
      </c>
      <c r="D62" s="85" t="s">
        <v>556</v>
      </c>
      <c r="E62" s="226"/>
      <c r="F62" s="226" t="s">
        <v>445</v>
      </c>
      <c r="G62" s="227">
        <v>8</v>
      </c>
      <c r="H62" s="68"/>
      <c r="I62" s="68" t="s">
        <v>34</v>
      </c>
      <c r="J62" s="228"/>
      <c r="K62" s="68" t="s">
        <v>171</v>
      </c>
      <c r="L62" s="229"/>
      <c r="M62" s="229"/>
      <c r="N62" s="229"/>
      <c r="O62" s="229"/>
      <c r="P62" s="68" t="s">
        <v>1145</v>
      </c>
      <c r="Q62" s="230"/>
    </row>
    <row r="63" spans="1:17" ht="112.5" customHeight="1" x14ac:dyDescent="0.25">
      <c r="A63" s="67">
        <v>55</v>
      </c>
      <c r="B63" s="224" t="s">
        <v>31</v>
      </c>
      <c r="C63" s="225" t="s">
        <v>770</v>
      </c>
      <c r="D63" s="85" t="s">
        <v>520</v>
      </c>
      <c r="E63" s="226"/>
      <c r="F63" s="226" t="s">
        <v>445</v>
      </c>
      <c r="G63" s="227">
        <v>1</v>
      </c>
      <c r="H63" s="68"/>
      <c r="I63" s="68" t="s">
        <v>34</v>
      </c>
      <c r="J63" s="228"/>
      <c r="K63" s="68" t="s">
        <v>171</v>
      </c>
      <c r="L63" s="229"/>
      <c r="M63" s="229"/>
      <c r="N63" s="229"/>
      <c r="O63" s="229"/>
      <c r="P63" s="68" t="s">
        <v>1145</v>
      </c>
      <c r="Q63" s="230"/>
    </row>
    <row r="64" spans="1:17" ht="112.5" customHeight="1" x14ac:dyDescent="0.25">
      <c r="A64" s="67">
        <v>56</v>
      </c>
      <c r="B64" s="224" t="s">
        <v>31</v>
      </c>
      <c r="C64" s="225" t="s">
        <v>771</v>
      </c>
      <c r="D64" s="85" t="s">
        <v>521</v>
      </c>
      <c r="E64" s="226"/>
      <c r="F64" s="226" t="s">
        <v>445</v>
      </c>
      <c r="G64" s="227">
        <v>1</v>
      </c>
      <c r="H64" s="68"/>
      <c r="I64" s="68" t="s">
        <v>34</v>
      </c>
      <c r="J64" s="228"/>
      <c r="K64" s="68" t="s">
        <v>171</v>
      </c>
      <c r="L64" s="229"/>
      <c r="M64" s="229"/>
      <c r="N64" s="229"/>
      <c r="O64" s="229"/>
      <c r="P64" s="68" t="s">
        <v>1145</v>
      </c>
      <c r="Q64" s="230"/>
    </row>
    <row r="65" spans="1:17" ht="112.5" customHeight="1" x14ac:dyDescent="0.25">
      <c r="A65" s="67">
        <v>57</v>
      </c>
      <c r="B65" s="224" t="s">
        <v>31</v>
      </c>
      <c r="C65" s="225" t="s">
        <v>772</v>
      </c>
      <c r="D65" s="85" t="s">
        <v>522</v>
      </c>
      <c r="E65" s="226"/>
      <c r="F65" s="226" t="s">
        <v>445</v>
      </c>
      <c r="G65" s="227">
        <v>1</v>
      </c>
      <c r="H65" s="68"/>
      <c r="I65" s="68" t="s">
        <v>34</v>
      </c>
      <c r="J65" s="228"/>
      <c r="K65" s="68" t="s">
        <v>171</v>
      </c>
      <c r="L65" s="229"/>
      <c r="M65" s="229"/>
      <c r="N65" s="229"/>
      <c r="O65" s="229"/>
      <c r="P65" s="68" t="s">
        <v>1145</v>
      </c>
      <c r="Q65" s="230"/>
    </row>
    <row r="66" spans="1:17" ht="112.5" customHeight="1" x14ac:dyDescent="0.25">
      <c r="A66" s="67">
        <v>58</v>
      </c>
      <c r="B66" s="224" t="s">
        <v>31</v>
      </c>
      <c r="C66" s="225" t="s">
        <v>773</v>
      </c>
      <c r="D66" s="85" t="s">
        <v>523</v>
      </c>
      <c r="E66" s="226"/>
      <c r="F66" s="226" t="s">
        <v>445</v>
      </c>
      <c r="G66" s="227">
        <v>2</v>
      </c>
      <c r="H66" s="68"/>
      <c r="I66" s="68" t="s">
        <v>34</v>
      </c>
      <c r="J66" s="228"/>
      <c r="K66" s="68" t="s">
        <v>171</v>
      </c>
      <c r="L66" s="229"/>
      <c r="M66" s="229"/>
      <c r="N66" s="229"/>
      <c r="O66" s="229"/>
      <c r="P66" s="68" t="s">
        <v>1145</v>
      </c>
      <c r="Q66" s="230"/>
    </row>
    <row r="67" spans="1:17" ht="112.5" customHeight="1" x14ac:dyDescent="0.25">
      <c r="A67" s="67">
        <v>59</v>
      </c>
      <c r="B67" s="224" t="s">
        <v>31</v>
      </c>
      <c r="C67" s="225" t="s">
        <v>774</v>
      </c>
      <c r="D67" s="85" t="s">
        <v>524</v>
      </c>
      <c r="E67" s="226"/>
      <c r="F67" s="226" t="s">
        <v>445</v>
      </c>
      <c r="G67" s="227">
        <v>1</v>
      </c>
      <c r="H67" s="68"/>
      <c r="I67" s="68" t="s">
        <v>34</v>
      </c>
      <c r="J67" s="228"/>
      <c r="K67" s="68" t="s">
        <v>171</v>
      </c>
      <c r="L67" s="229"/>
      <c r="M67" s="229"/>
      <c r="N67" s="229"/>
      <c r="O67" s="229"/>
      <c r="P67" s="68" t="s">
        <v>1145</v>
      </c>
      <c r="Q67" s="230"/>
    </row>
    <row r="68" spans="1:17" ht="112.5" customHeight="1" x14ac:dyDescent="0.25">
      <c r="A68" s="67">
        <v>60</v>
      </c>
      <c r="B68" s="224" t="s">
        <v>31</v>
      </c>
      <c r="C68" s="225" t="s">
        <v>775</v>
      </c>
      <c r="D68" s="85" t="s">
        <v>525</v>
      </c>
      <c r="E68" s="226"/>
      <c r="F68" s="226" t="s">
        <v>445</v>
      </c>
      <c r="G68" s="227">
        <v>1</v>
      </c>
      <c r="H68" s="68"/>
      <c r="I68" s="68" t="s">
        <v>34</v>
      </c>
      <c r="J68" s="228"/>
      <c r="K68" s="68" t="s">
        <v>171</v>
      </c>
      <c r="L68" s="229"/>
      <c r="M68" s="229"/>
      <c r="N68" s="229"/>
      <c r="O68" s="229"/>
      <c r="P68" s="68" t="s">
        <v>1145</v>
      </c>
      <c r="Q68" s="230"/>
    </row>
    <row r="69" spans="1:17" ht="36" x14ac:dyDescent="0.25">
      <c r="A69" s="30">
        <v>61</v>
      </c>
      <c r="B69" s="147" t="s">
        <v>31</v>
      </c>
      <c r="C69" s="148" t="s">
        <v>776</v>
      </c>
      <c r="D69" s="89" t="s">
        <v>526</v>
      </c>
      <c r="E69" s="149"/>
      <c r="F69" s="149" t="s">
        <v>445</v>
      </c>
      <c r="G69" s="150">
        <v>1</v>
      </c>
      <c r="H69" s="32"/>
      <c r="I69" s="32" t="s">
        <v>34</v>
      </c>
      <c r="J69" s="151"/>
      <c r="K69" s="32"/>
      <c r="L69" s="152"/>
      <c r="M69" s="152"/>
      <c r="N69" s="152"/>
      <c r="O69" s="152"/>
      <c r="P69" s="152"/>
      <c r="Q69" s="153"/>
    </row>
    <row r="70" spans="1:17" ht="36" x14ac:dyDescent="0.25">
      <c r="A70" s="30">
        <v>62</v>
      </c>
      <c r="B70" s="147" t="s">
        <v>31</v>
      </c>
      <c r="C70" s="148" t="s">
        <v>777</v>
      </c>
      <c r="D70" s="89" t="s">
        <v>527</v>
      </c>
      <c r="E70" s="149"/>
      <c r="F70" s="149" t="s">
        <v>445</v>
      </c>
      <c r="G70" s="150">
        <v>1</v>
      </c>
      <c r="H70" s="32"/>
      <c r="I70" s="32" t="s">
        <v>34</v>
      </c>
      <c r="J70" s="151"/>
      <c r="K70" s="32"/>
      <c r="L70" s="152"/>
      <c r="M70" s="152"/>
      <c r="N70" s="152"/>
      <c r="O70" s="152"/>
      <c r="P70" s="152"/>
      <c r="Q70" s="153"/>
    </row>
    <row r="71" spans="1:17" ht="112.5" customHeight="1" x14ac:dyDescent="0.25">
      <c r="A71" s="67">
        <v>63</v>
      </c>
      <c r="B71" s="224" t="s">
        <v>31</v>
      </c>
      <c r="C71" s="225" t="s">
        <v>778</v>
      </c>
      <c r="D71" s="85" t="s">
        <v>528</v>
      </c>
      <c r="E71" s="226"/>
      <c r="F71" s="226" t="s">
        <v>445</v>
      </c>
      <c r="G71" s="227">
        <v>17</v>
      </c>
      <c r="H71" s="68"/>
      <c r="I71" s="68" t="s">
        <v>34</v>
      </c>
      <c r="J71" s="228"/>
      <c r="K71" s="68" t="s">
        <v>171</v>
      </c>
      <c r="L71" s="229"/>
      <c r="M71" s="229"/>
      <c r="N71" s="229"/>
      <c r="O71" s="229"/>
      <c r="P71" s="68" t="s">
        <v>1145</v>
      </c>
      <c r="Q71" s="230"/>
    </row>
    <row r="72" spans="1:17" ht="112.5" customHeight="1" x14ac:dyDescent="0.25">
      <c r="A72" s="67">
        <v>64</v>
      </c>
      <c r="B72" s="224" t="s">
        <v>31</v>
      </c>
      <c r="C72" s="225" t="s">
        <v>779</v>
      </c>
      <c r="D72" s="85" t="s">
        <v>529</v>
      </c>
      <c r="E72" s="226"/>
      <c r="F72" s="226" t="s">
        <v>445</v>
      </c>
      <c r="G72" s="227">
        <v>37</v>
      </c>
      <c r="H72" s="68"/>
      <c r="I72" s="68" t="s">
        <v>34</v>
      </c>
      <c r="J72" s="228"/>
      <c r="K72" s="68" t="s">
        <v>171</v>
      </c>
      <c r="L72" s="229"/>
      <c r="M72" s="229"/>
      <c r="N72" s="229"/>
      <c r="O72" s="229"/>
      <c r="P72" s="68" t="s">
        <v>1145</v>
      </c>
      <c r="Q72" s="230"/>
    </row>
    <row r="73" spans="1:17" ht="112.5" customHeight="1" x14ac:dyDescent="0.25">
      <c r="A73" s="67">
        <v>65</v>
      </c>
      <c r="B73" s="224" t="s">
        <v>31</v>
      </c>
      <c r="C73" s="225" t="s">
        <v>780</v>
      </c>
      <c r="D73" s="85" t="s">
        <v>557</v>
      </c>
      <c r="E73" s="226"/>
      <c r="F73" s="226" t="s">
        <v>445</v>
      </c>
      <c r="G73" s="227">
        <v>7</v>
      </c>
      <c r="H73" s="68"/>
      <c r="I73" s="68" t="s">
        <v>34</v>
      </c>
      <c r="J73" s="228"/>
      <c r="K73" s="68" t="s">
        <v>171</v>
      </c>
      <c r="L73" s="229"/>
      <c r="M73" s="229"/>
      <c r="N73" s="229"/>
      <c r="O73" s="229"/>
      <c r="P73" s="68" t="s">
        <v>1145</v>
      </c>
      <c r="Q73" s="230"/>
    </row>
    <row r="74" spans="1:17" ht="112.5" customHeight="1" x14ac:dyDescent="0.25">
      <c r="A74" s="67">
        <v>66</v>
      </c>
      <c r="B74" s="224" t="s">
        <v>31</v>
      </c>
      <c r="C74" s="225" t="s">
        <v>781</v>
      </c>
      <c r="D74" s="85" t="s">
        <v>530</v>
      </c>
      <c r="E74" s="226"/>
      <c r="F74" s="226" t="s">
        <v>445</v>
      </c>
      <c r="G74" s="227">
        <v>4</v>
      </c>
      <c r="H74" s="68"/>
      <c r="I74" s="68" t="s">
        <v>34</v>
      </c>
      <c r="J74" s="228"/>
      <c r="K74" s="68" t="s">
        <v>171</v>
      </c>
      <c r="L74" s="229"/>
      <c r="M74" s="229"/>
      <c r="N74" s="229"/>
      <c r="O74" s="229"/>
      <c r="P74" s="68" t="s">
        <v>1145</v>
      </c>
      <c r="Q74" s="230"/>
    </row>
    <row r="75" spans="1:17" ht="112.5" customHeight="1" x14ac:dyDescent="0.25">
      <c r="A75" s="67">
        <v>67</v>
      </c>
      <c r="B75" s="224" t="s">
        <v>31</v>
      </c>
      <c r="C75" s="225" t="s">
        <v>782</v>
      </c>
      <c r="D75" s="85" t="s">
        <v>531</v>
      </c>
      <c r="E75" s="226"/>
      <c r="F75" s="226" t="s">
        <v>445</v>
      </c>
      <c r="G75" s="227">
        <v>4</v>
      </c>
      <c r="H75" s="68"/>
      <c r="I75" s="68" t="s">
        <v>34</v>
      </c>
      <c r="J75" s="228"/>
      <c r="K75" s="68" t="s">
        <v>171</v>
      </c>
      <c r="L75" s="229"/>
      <c r="M75" s="229"/>
      <c r="N75" s="229"/>
      <c r="O75" s="229"/>
      <c r="P75" s="68" t="s">
        <v>1145</v>
      </c>
      <c r="Q75" s="230"/>
    </row>
    <row r="76" spans="1:17" ht="112.5" customHeight="1" x14ac:dyDescent="0.25">
      <c r="A76" s="67">
        <v>68</v>
      </c>
      <c r="B76" s="224" t="s">
        <v>31</v>
      </c>
      <c r="C76" s="225" t="s">
        <v>783</v>
      </c>
      <c r="D76" s="85" t="s">
        <v>532</v>
      </c>
      <c r="E76" s="226"/>
      <c r="F76" s="226" t="s">
        <v>445</v>
      </c>
      <c r="G76" s="227">
        <v>4</v>
      </c>
      <c r="H76" s="68"/>
      <c r="I76" s="68" t="s">
        <v>34</v>
      </c>
      <c r="J76" s="228"/>
      <c r="K76" s="68" t="s">
        <v>171</v>
      </c>
      <c r="L76" s="229"/>
      <c r="M76" s="229"/>
      <c r="N76" s="229"/>
      <c r="O76" s="229"/>
      <c r="P76" s="68" t="s">
        <v>1145</v>
      </c>
      <c r="Q76" s="230"/>
    </row>
    <row r="77" spans="1:17" ht="112.5" customHeight="1" x14ac:dyDescent="0.25">
      <c r="A77" s="67">
        <v>69</v>
      </c>
      <c r="B77" s="224" t="s">
        <v>31</v>
      </c>
      <c r="C77" s="225" t="s">
        <v>784</v>
      </c>
      <c r="D77" s="85" t="s">
        <v>533</v>
      </c>
      <c r="E77" s="226"/>
      <c r="F77" s="226" t="s">
        <v>445</v>
      </c>
      <c r="G77" s="227">
        <v>3</v>
      </c>
      <c r="H77" s="68"/>
      <c r="I77" s="68" t="s">
        <v>34</v>
      </c>
      <c r="J77" s="228"/>
      <c r="K77" s="68" t="s">
        <v>171</v>
      </c>
      <c r="L77" s="229"/>
      <c r="M77" s="229"/>
      <c r="N77" s="229"/>
      <c r="O77" s="229"/>
      <c r="P77" s="68" t="s">
        <v>1145</v>
      </c>
      <c r="Q77" s="230"/>
    </row>
    <row r="78" spans="1:17" ht="112.5" customHeight="1" x14ac:dyDescent="0.25">
      <c r="A78" s="67">
        <v>70</v>
      </c>
      <c r="B78" s="224" t="s">
        <v>31</v>
      </c>
      <c r="C78" s="225" t="s">
        <v>785</v>
      </c>
      <c r="D78" s="85" t="s">
        <v>534</v>
      </c>
      <c r="E78" s="226"/>
      <c r="F78" s="226" t="s">
        <v>445</v>
      </c>
      <c r="G78" s="227">
        <v>4</v>
      </c>
      <c r="H78" s="68"/>
      <c r="I78" s="68" t="s">
        <v>34</v>
      </c>
      <c r="J78" s="228"/>
      <c r="K78" s="68" t="s">
        <v>171</v>
      </c>
      <c r="L78" s="229"/>
      <c r="M78" s="229"/>
      <c r="N78" s="229"/>
      <c r="O78" s="229"/>
      <c r="P78" s="68" t="s">
        <v>1145</v>
      </c>
      <c r="Q78" s="230"/>
    </row>
    <row r="79" spans="1:17" ht="112.5" customHeight="1" x14ac:dyDescent="0.25">
      <c r="A79" s="67">
        <v>71</v>
      </c>
      <c r="B79" s="224" t="s">
        <v>31</v>
      </c>
      <c r="C79" s="225" t="s">
        <v>786</v>
      </c>
      <c r="D79" s="85" t="s">
        <v>535</v>
      </c>
      <c r="E79" s="226"/>
      <c r="F79" s="226" t="s">
        <v>445</v>
      </c>
      <c r="G79" s="227">
        <v>4</v>
      </c>
      <c r="H79" s="68"/>
      <c r="I79" s="68" t="s">
        <v>34</v>
      </c>
      <c r="J79" s="228"/>
      <c r="K79" s="68" t="s">
        <v>171</v>
      </c>
      <c r="L79" s="229"/>
      <c r="M79" s="229"/>
      <c r="N79" s="229"/>
      <c r="O79" s="229"/>
      <c r="P79" s="68" t="s">
        <v>1145</v>
      </c>
      <c r="Q79" s="230"/>
    </row>
    <row r="80" spans="1:17" ht="24" x14ac:dyDescent="0.25">
      <c r="A80" s="30">
        <v>72</v>
      </c>
      <c r="B80" s="147" t="s">
        <v>31</v>
      </c>
      <c r="C80" s="148" t="s">
        <v>787</v>
      </c>
      <c r="D80" s="89" t="s">
        <v>536</v>
      </c>
      <c r="E80" s="149"/>
      <c r="F80" s="149" t="s">
        <v>445</v>
      </c>
      <c r="G80" s="150">
        <v>1</v>
      </c>
      <c r="H80" s="32"/>
      <c r="I80" s="32" t="s">
        <v>34</v>
      </c>
      <c r="J80" s="151"/>
      <c r="K80" s="32"/>
      <c r="L80" s="152"/>
      <c r="M80" s="152"/>
      <c r="N80" s="152"/>
      <c r="O80" s="152"/>
      <c r="P80" s="152"/>
      <c r="Q80" s="153"/>
    </row>
    <row r="81" spans="1:17" ht="112.5" customHeight="1" x14ac:dyDescent="0.25">
      <c r="A81" s="67">
        <v>73</v>
      </c>
      <c r="B81" s="224" t="s">
        <v>31</v>
      </c>
      <c r="C81" s="225" t="s">
        <v>788</v>
      </c>
      <c r="D81" s="85" t="s">
        <v>558</v>
      </c>
      <c r="E81" s="226"/>
      <c r="F81" s="226" t="s">
        <v>445</v>
      </c>
      <c r="G81" s="227">
        <v>1</v>
      </c>
      <c r="H81" s="68"/>
      <c r="I81" s="68" t="s">
        <v>34</v>
      </c>
      <c r="J81" s="228"/>
      <c r="K81" s="68" t="s">
        <v>171</v>
      </c>
      <c r="L81" s="229"/>
      <c r="M81" s="229"/>
      <c r="N81" s="229"/>
      <c r="O81" s="229"/>
      <c r="P81" s="68" t="s">
        <v>1145</v>
      </c>
      <c r="Q81" s="230"/>
    </row>
    <row r="82" spans="1:17" ht="112.5" customHeight="1" x14ac:dyDescent="0.25">
      <c r="A82" s="67">
        <v>74</v>
      </c>
      <c r="B82" s="224" t="s">
        <v>31</v>
      </c>
      <c r="C82" s="225" t="s">
        <v>789</v>
      </c>
      <c r="D82" s="85" t="s">
        <v>537</v>
      </c>
      <c r="E82" s="226"/>
      <c r="F82" s="226" t="s">
        <v>445</v>
      </c>
      <c r="G82" s="227">
        <v>3</v>
      </c>
      <c r="H82" s="68"/>
      <c r="I82" s="68" t="s">
        <v>34</v>
      </c>
      <c r="J82" s="228" t="s">
        <v>546</v>
      </c>
      <c r="K82" s="68" t="s">
        <v>171</v>
      </c>
      <c r="L82" s="229"/>
      <c r="M82" s="229"/>
      <c r="N82" s="229"/>
      <c r="O82" s="229"/>
      <c r="P82" s="68" t="s">
        <v>1145</v>
      </c>
      <c r="Q82" s="230"/>
    </row>
    <row r="83" spans="1:17" ht="112.5" customHeight="1" x14ac:dyDescent="0.25">
      <c r="A83" s="67">
        <v>75</v>
      </c>
      <c r="B83" s="224" t="s">
        <v>31</v>
      </c>
      <c r="C83" s="225" t="s">
        <v>790</v>
      </c>
      <c r="D83" s="85" t="s">
        <v>538</v>
      </c>
      <c r="E83" s="226"/>
      <c r="F83" s="226" t="s">
        <v>445</v>
      </c>
      <c r="G83" s="227">
        <v>3</v>
      </c>
      <c r="H83" s="68"/>
      <c r="I83" s="68" t="s">
        <v>34</v>
      </c>
      <c r="J83" s="228"/>
      <c r="K83" s="68" t="s">
        <v>171</v>
      </c>
      <c r="L83" s="229"/>
      <c r="M83" s="229"/>
      <c r="N83" s="229"/>
      <c r="O83" s="229"/>
      <c r="P83" s="68" t="s">
        <v>1145</v>
      </c>
      <c r="Q83" s="230"/>
    </row>
    <row r="84" spans="1:17" ht="112.5" customHeight="1" x14ac:dyDescent="0.25">
      <c r="A84" s="67">
        <v>76</v>
      </c>
      <c r="B84" s="224" t="s">
        <v>31</v>
      </c>
      <c r="C84" s="225" t="s">
        <v>791</v>
      </c>
      <c r="D84" s="85" t="s">
        <v>539</v>
      </c>
      <c r="E84" s="226"/>
      <c r="F84" s="226" t="s">
        <v>445</v>
      </c>
      <c r="G84" s="227">
        <v>1</v>
      </c>
      <c r="H84" s="68"/>
      <c r="I84" s="68" t="s">
        <v>34</v>
      </c>
      <c r="J84" s="228" t="s">
        <v>547</v>
      </c>
      <c r="K84" s="68" t="s">
        <v>171</v>
      </c>
      <c r="L84" s="229"/>
      <c r="M84" s="229"/>
      <c r="N84" s="229"/>
      <c r="O84" s="229"/>
      <c r="P84" s="68" t="s">
        <v>1145</v>
      </c>
      <c r="Q84" s="230"/>
    </row>
    <row r="85" spans="1:17" ht="112.5" customHeight="1" x14ac:dyDescent="0.25">
      <c r="A85" s="67">
        <v>77</v>
      </c>
      <c r="B85" s="224" t="s">
        <v>31</v>
      </c>
      <c r="C85" s="225" t="s">
        <v>792</v>
      </c>
      <c r="D85" s="85" t="s">
        <v>540</v>
      </c>
      <c r="E85" s="226"/>
      <c r="F85" s="226" t="s">
        <v>445</v>
      </c>
      <c r="G85" s="227">
        <v>1</v>
      </c>
      <c r="H85" s="68"/>
      <c r="I85" s="68" t="s">
        <v>34</v>
      </c>
      <c r="J85" s="228" t="s">
        <v>547</v>
      </c>
      <c r="K85" s="68" t="s">
        <v>171</v>
      </c>
      <c r="L85" s="229"/>
      <c r="M85" s="229"/>
      <c r="N85" s="229"/>
      <c r="O85" s="229"/>
      <c r="P85" s="68" t="s">
        <v>1145</v>
      </c>
      <c r="Q85" s="230"/>
    </row>
    <row r="86" spans="1:17" ht="112.5" customHeight="1" x14ac:dyDescent="0.25">
      <c r="A86" s="67">
        <v>78</v>
      </c>
      <c r="B86" s="224" t="s">
        <v>31</v>
      </c>
      <c r="C86" s="225" t="s">
        <v>793</v>
      </c>
      <c r="D86" s="85" t="s">
        <v>559</v>
      </c>
      <c r="E86" s="226"/>
      <c r="F86" s="226" t="s">
        <v>445</v>
      </c>
      <c r="G86" s="227">
        <v>7</v>
      </c>
      <c r="H86" s="68"/>
      <c r="I86" s="68" t="s">
        <v>34</v>
      </c>
      <c r="J86" s="228"/>
      <c r="K86" s="68" t="s">
        <v>171</v>
      </c>
      <c r="L86" s="229"/>
      <c r="M86" s="229"/>
      <c r="N86" s="229"/>
      <c r="O86" s="229"/>
      <c r="P86" s="68" t="s">
        <v>1145</v>
      </c>
      <c r="Q86" s="230"/>
    </row>
    <row r="87" spans="1:17" ht="112.5" customHeight="1" x14ac:dyDescent="0.25">
      <c r="A87" s="67">
        <v>79</v>
      </c>
      <c r="B87" s="233" t="s">
        <v>31</v>
      </c>
      <c r="C87" s="225" t="s">
        <v>794</v>
      </c>
      <c r="D87" s="180" t="s">
        <v>541</v>
      </c>
      <c r="E87" s="234"/>
      <c r="F87" s="234" t="s">
        <v>445</v>
      </c>
      <c r="G87" s="235">
        <v>7</v>
      </c>
      <c r="H87" s="194"/>
      <c r="I87" s="194" t="s">
        <v>34</v>
      </c>
      <c r="J87" s="236"/>
      <c r="K87" s="194" t="s">
        <v>171</v>
      </c>
      <c r="L87" s="237"/>
      <c r="M87" s="237"/>
      <c r="N87" s="237"/>
      <c r="O87" s="237"/>
      <c r="P87" s="68" t="s">
        <v>1145</v>
      </c>
      <c r="Q87" s="238"/>
    </row>
    <row r="88" spans="1:17" x14ac:dyDescent="0.25">
      <c r="A88" s="659" t="s">
        <v>560</v>
      </c>
      <c r="B88" s="660"/>
      <c r="C88" s="660"/>
      <c r="D88" s="660"/>
      <c r="E88" s="660"/>
      <c r="F88" s="660"/>
      <c r="G88" s="660"/>
      <c r="H88" s="660"/>
      <c r="I88" s="660"/>
      <c r="J88" s="660"/>
      <c r="K88" s="660"/>
      <c r="L88" s="660"/>
      <c r="M88" s="660"/>
      <c r="N88" s="660"/>
      <c r="O88" s="660"/>
      <c r="P88" s="660"/>
      <c r="Q88" s="661"/>
    </row>
    <row r="89" spans="1:17" ht="36" x14ac:dyDescent="0.25">
      <c r="A89" s="30">
        <v>1</v>
      </c>
      <c r="B89" s="170" t="s">
        <v>31</v>
      </c>
      <c r="C89" s="46" t="s">
        <v>796</v>
      </c>
      <c r="D89" s="173" t="s">
        <v>561</v>
      </c>
      <c r="E89" s="172" t="s">
        <v>589</v>
      </c>
      <c r="F89" s="174" t="s">
        <v>445</v>
      </c>
      <c r="G89" s="175">
        <v>15</v>
      </c>
      <c r="H89" s="46"/>
      <c r="I89" s="46"/>
      <c r="J89" s="176">
        <v>2006</v>
      </c>
      <c r="K89" s="46"/>
      <c r="L89" s="155"/>
      <c r="M89" s="155"/>
      <c r="N89" s="155"/>
      <c r="O89" s="155"/>
      <c r="P89" s="155"/>
      <c r="Q89" s="156"/>
    </row>
    <row r="90" spans="1:17" ht="24" x14ac:dyDescent="0.25">
      <c r="A90" s="30">
        <v>2</v>
      </c>
      <c r="B90" s="147" t="s">
        <v>31</v>
      </c>
      <c r="C90" s="75" t="s">
        <v>797</v>
      </c>
      <c r="D90" s="157" t="s">
        <v>562</v>
      </c>
      <c r="E90" s="161" t="s">
        <v>185</v>
      </c>
      <c r="F90" s="158" t="s">
        <v>445</v>
      </c>
      <c r="G90" s="159">
        <v>1</v>
      </c>
      <c r="H90" s="75"/>
      <c r="I90" s="75"/>
      <c r="J90" s="160">
        <v>2006</v>
      </c>
      <c r="K90" s="75"/>
      <c r="L90" s="152"/>
      <c r="M90" s="152"/>
      <c r="N90" s="152"/>
      <c r="O90" s="152"/>
      <c r="P90" s="182" t="s">
        <v>912</v>
      </c>
      <c r="Q90" s="153"/>
    </row>
    <row r="91" spans="1:17" ht="36" x14ac:dyDescent="0.25">
      <c r="A91" s="30">
        <v>3</v>
      </c>
      <c r="B91" s="147" t="s">
        <v>31</v>
      </c>
      <c r="C91" s="75" t="s">
        <v>798</v>
      </c>
      <c r="D91" s="157" t="s">
        <v>563</v>
      </c>
      <c r="E91" s="161" t="s">
        <v>435</v>
      </c>
      <c r="F91" s="158" t="s">
        <v>445</v>
      </c>
      <c r="G91" s="159">
        <v>5</v>
      </c>
      <c r="H91" s="75"/>
      <c r="I91" s="75"/>
      <c r="J91" s="160">
        <v>2006</v>
      </c>
      <c r="K91" s="75"/>
      <c r="L91" s="152"/>
      <c r="M91" s="152"/>
      <c r="N91" s="152"/>
      <c r="O91" s="152"/>
      <c r="P91" s="182" t="s">
        <v>912</v>
      </c>
      <c r="Q91" s="153"/>
    </row>
    <row r="92" spans="1:17" ht="36" x14ac:dyDescent="0.25">
      <c r="A92" s="30">
        <v>4</v>
      </c>
      <c r="B92" s="147" t="s">
        <v>31</v>
      </c>
      <c r="C92" s="75" t="s">
        <v>799</v>
      </c>
      <c r="D92" s="157" t="s">
        <v>564</v>
      </c>
      <c r="E92" s="161" t="s">
        <v>590</v>
      </c>
      <c r="F92" s="158" t="s">
        <v>445</v>
      </c>
      <c r="G92" s="159">
        <v>2</v>
      </c>
      <c r="H92" s="75"/>
      <c r="I92" s="75"/>
      <c r="J92" s="160"/>
      <c r="K92" s="75"/>
      <c r="L92" s="152"/>
      <c r="M92" s="152"/>
      <c r="N92" s="152"/>
      <c r="O92" s="152"/>
      <c r="P92" s="182" t="s">
        <v>912</v>
      </c>
      <c r="Q92" s="153"/>
    </row>
    <row r="93" spans="1:17" ht="36" x14ac:dyDescent="0.25">
      <c r="A93" s="30">
        <v>5</v>
      </c>
      <c r="B93" s="147" t="s">
        <v>31</v>
      </c>
      <c r="C93" s="75" t="s">
        <v>800</v>
      </c>
      <c r="D93" s="157" t="s">
        <v>565</v>
      </c>
      <c r="E93" s="161" t="s">
        <v>591</v>
      </c>
      <c r="F93" s="158" t="s">
        <v>445</v>
      </c>
      <c r="G93" s="159">
        <v>6</v>
      </c>
      <c r="H93" s="75"/>
      <c r="I93" s="75"/>
      <c r="J93" s="160">
        <v>2006</v>
      </c>
      <c r="K93" s="75"/>
      <c r="L93" s="152"/>
      <c r="M93" s="152"/>
      <c r="N93" s="152"/>
      <c r="O93" s="152"/>
      <c r="P93" s="182" t="s">
        <v>912</v>
      </c>
      <c r="Q93" s="153"/>
    </row>
    <row r="94" spans="1:17" ht="36" x14ac:dyDescent="0.25">
      <c r="A94" s="30">
        <v>6</v>
      </c>
      <c r="B94" s="147" t="s">
        <v>31</v>
      </c>
      <c r="C94" s="75" t="s">
        <v>801</v>
      </c>
      <c r="D94" s="157" t="s">
        <v>566</v>
      </c>
      <c r="E94" s="161" t="s">
        <v>591</v>
      </c>
      <c r="F94" s="158" t="s">
        <v>445</v>
      </c>
      <c r="G94" s="159">
        <v>40</v>
      </c>
      <c r="H94" s="75"/>
      <c r="I94" s="75"/>
      <c r="J94" s="160">
        <v>2006</v>
      </c>
      <c r="K94" s="75"/>
      <c r="L94" s="152"/>
      <c r="M94" s="152"/>
      <c r="N94" s="152"/>
      <c r="O94" s="152"/>
      <c r="P94" s="182" t="s">
        <v>912</v>
      </c>
      <c r="Q94" s="153"/>
    </row>
    <row r="95" spans="1:17" ht="36" x14ac:dyDescent="0.25">
      <c r="A95" s="30">
        <v>7</v>
      </c>
      <c r="B95" s="147" t="s">
        <v>31</v>
      </c>
      <c r="C95" s="75" t="s">
        <v>802</v>
      </c>
      <c r="D95" s="157" t="s">
        <v>561</v>
      </c>
      <c r="E95" s="161" t="s">
        <v>591</v>
      </c>
      <c r="F95" s="158" t="s">
        <v>445</v>
      </c>
      <c r="G95" s="159">
        <v>3</v>
      </c>
      <c r="H95" s="75"/>
      <c r="I95" s="75"/>
      <c r="J95" s="160"/>
      <c r="K95" s="75"/>
      <c r="L95" s="152"/>
      <c r="M95" s="152"/>
      <c r="N95" s="152"/>
      <c r="O95" s="152"/>
      <c r="P95" s="182" t="s">
        <v>912</v>
      </c>
      <c r="Q95" s="153"/>
    </row>
    <row r="96" spans="1:17" ht="24" x14ac:dyDescent="0.25">
      <c r="A96" s="67">
        <v>8</v>
      </c>
      <c r="B96" s="224" t="s">
        <v>31</v>
      </c>
      <c r="C96" s="296" t="s">
        <v>803</v>
      </c>
      <c r="D96" s="337" t="s">
        <v>567</v>
      </c>
      <c r="E96" s="338" t="s">
        <v>591</v>
      </c>
      <c r="F96" s="339" t="s">
        <v>445</v>
      </c>
      <c r="G96" s="179">
        <v>1</v>
      </c>
      <c r="H96" s="296"/>
      <c r="I96" s="296"/>
      <c r="J96" s="183"/>
      <c r="K96" s="296"/>
      <c r="L96" s="229"/>
      <c r="M96" s="229"/>
      <c r="N96" s="229"/>
      <c r="O96" s="229"/>
      <c r="P96" s="296" t="s">
        <v>912</v>
      </c>
      <c r="Q96" s="230"/>
    </row>
    <row r="97" spans="1:18" ht="24" x14ac:dyDescent="0.25">
      <c r="A97" s="30">
        <v>9</v>
      </c>
      <c r="B97" s="147" t="s">
        <v>31</v>
      </c>
      <c r="C97" s="75" t="s">
        <v>795</v>
      </c>
      <c r="D97" s="157" t="s">
        <v>568</v>
      </c>
      <c r="E97" s="161" t="s">
        <v>591</v>
      </c>
      <c r="F97" s="158" t="s">
        <v>445</v>
      </c>
      <c r="G97" s="159">
        <v>690</v>
      </c>
      <c r="H97" s="75"/>
      <c r="I97" s="75"/>
      <c r="J97" s="160"/>
      <c r="K97" s="75"/>
      <c r="L97" s="152"/>
      <c r="M97" s="152"/>
      <c r="N97" s="152"/>
      <c r="O97" s="152"/>
      <c r="P97" s="182" t="s">
        <v>912</v>
      </c>
      <c r="Q97" s="153"/>
    </row>
    <row r="98" spans="1:18" ht="48" x14ac:dyDescent="0.25">
      <c r="A98" s="67">
        <v>10</v>
      </c>
      <c r="B98" s="224" t="s">
        <v>31</v>
      </c>
      <c r="C98" s="296" t="s">
        <v>804</v>
      </c>
      <c r="D98" s="337" t="s">
        <v>569</v>
      </c>
      <c r="E98" s="338" t="s">
        <v>459</v>
      </c>
      <c r="F98" s="339" t="s">
        <v>571</v>
      </c>
      <c r="G98" s="179">
        <v>2</v>
      </c>
      <c r="H98" s="296"/>
      <c r="I98" s="296"/>
      <c r="J98" s="183"/>
      <c r="K98" s="296"/>
      <c r="L98" s="229"/>
      <c r="M98" s="229"/>
      <c r="N98" s="229"/>
      <c r="O98" s="229"/>
      <c r="P98" s="296" t="s">
        <v>912</v>
      </c>
      <c r="Q98" s="230"/>
      <c r="R98" t="s">
        <v>1176</v>
      </c>
    </row>
    <row r="99" spans="1:18" ht="48" x14ac:dyDescent="0.25">
      <c r="A99" s="67">
        <v>11</v>
      </c>
      <c r="B99" s="224" t="s">
        <v>31</v>
      </c>
      <c r="C99" s="296" t="s">
        <v>805</v>
      </c>
      <c r="D99" s="337" t="s">
        <v>570</v>
      </c>
      <c r="E99" s="338" t="s">
        <v>459</v>
      </c>
      <c r="F99" s="339" t="s">
        <v>571</v>
      </c>
      <c r="G99" s="179">
        <v>2</v>
      </c>
      <c r="H99" s="296"/>
      <c r="I99" s="296"/>
      <c r="J99" s="183"/>
      <c r="K99" s="296"/>
      <c r="L99" s="229"/>
      <c r="M99" s="229"/>
      <c r="N99" s="229"/>
      <c r="O99" s="229"/>
      <c r="P99" s="296" t="s">
        <v>912</v>
      </c>
      <c r="Q99" s="230"/>
      <c r="R99" t="s">
        <v>1176</v>
      </c>
    </row>
    <row r="100" spans="1:18" ht="27.75" customHeight="1" x14ac:dyDescent="0.25">
      <c r="A100" s="659" t="s">
        <v>572</v>
      </c>
      <c r="B100" s="660"/>
      <c r="C100" s="660"/>
      <c r="D100" s="660"/>
      <c r="E100" s="660"/>
      <c r="F100" s="660"/>
      <c r="G100" s="660"/>
      <c r="H100" s="660"/>
      <c r="I100" s="660"/>
      <c r="J100" s="660"/>
      <c r="K100" s="660"/>
      <c r="L100" s="660"/>
      <c r="M100" s="660"/>
      <c r="N100" s="660"/>
      <c r="O100" s="660"/>
      <c r="P100" s="660"/>
      <c r="Q100" s="661"/>
    </row>
    <row r="101" spans="1:18" ht="36" x14ac:dyDescent="0.25">
      <c r="A101" s="67">
        <v>1</v>
      </c>
      <c r="B101" s="133" t="s">
        <v>31</v>
      </c>
      <c r="C101" s="72" t="s">
        <v>946</v>
      </c>
      <c r="D101" s="184" t="s">
        <v>573</v>
      </c>
      <c r="E101" s="184" t="s">
        <v>451</v>
      </c>
      <c r="F101" s="134" t="s">
        <v>445</v>
      </c>
      <c r="G101" s="185">
        <v>10</v>
      </c>
      <c r="H101" s="72"/>
      <c r="I101" s="72"/>
      <c r="J101" s="240"/>
      <c r="K101" s="72"/>
      <c r="L101" s="72"/>
      <c r="M101" s="72"/>
      <c r="N101" s="72"/>
      <c r="O101" s="72"/>
      <c r="P101" s="72" t="s">
        <v>912</v>
      </c>
      <c r="Q101" s="73"/>
    </row>
    <row r="102" spans="1:18" ht="36" x14ac:dyDescent="0.25">
      <c r="A102" s="67">
        <v>2</v>
      </c>
      <c r="B102" s="107" t="s">
        <v>31</v>
      </c>
      <c r="C102" s="243" t="s">
        <v>947</v>
      </c>
      <c r="D102" s="85" t="s">
        <v>253</v>
      </c>
      <c r="E102" s="85" t="s">
        <v>459</v>
      </c>
      <c r="F102" s="108" t="s">
        <v>571</v>
      </c>
      <c r="G102" s="179">
        <v>7</v>
      </c>
      <c r="H102" s="243"/>
      <c r="I102" s="243"/>
      <c r="J102" s="239"/>
      <c r="K102" s="243"/>
      <c r="L102" s="243"/>
      <c r="M102" s="243"/>
      <c r="N102" s="243"/>
      <c r="O102" s="243"/>
      <c r="P102" s="243" t="s">
        <v>912</v>
      </c>
      <c r="Q102" s="70"/>
    </row>
    <row r="103" spans="1:18" ht="36" x14ac:dyDescent="0.25">
      <c r="A103" s="67">
        <v>3</v>
      </c>
      <c r="B103" s="107" t="s">
        <v>31</v>
      </c>
      <c r="C103" s="243" t="s">
        <v>948</v>
      </c>
      <c r="D103" s="85" t="s">
        <v>138</v>
      </c>
      <c r="E103" s="85" t="s">
        <v>459</v>
      </c>
      <c r="F103" s="108" t="s">
        <v>588</v>
      </c>
      <c r="G103" s="179">
        <v>4</v>
      </c>
      <c r="H103" s="243"/>
      <c r="I103" s="243"/>
      <c r="J103" s="239"/>
      <c r="K103" s="243"/>
      <c r="L103" s="243"/>
      <c r="M103" s="243"/>
      <c r="N103" s="243"/>
      <c r="O103" s="243"/>
      <c r="P103" s="243" t="s">
        <v>912</v>
      </c>
      <c r="Q103" s="70"/>
    </row>
    <row r="104" spans="1:18" ht="36" x14ac:dyDescent="0.25">
      <c r="A104" s="67">
        <v>4</v>
      </c>
      <c r="B104" s="107" t="s">
        <v>31</v>
      </c>
      <c r="C104" s="243" t="s">
        <v>949</v>
      </c>
      <c r="D104" s="85" t="s">
        <v>574</v>
      </c>
      <c r="E104" s="85" t="s">
        <v>459</v>
      </c>
      <c r="F104" s="108" t="s">
        <v>571</v>
      </c>
      <c r="G104" s="179">
        <v>6</v>
      </c>
      <c r="H104" s="243"/>
      <c r="I104" s="243"/>
      <c r="J104" s="239"/>
      <c r="K104" s="243"/>
      <c r="L104" s="243"/>
      <c r="M104" s="243"/>
      <c r="N104" s="243"/>
      <c r="O104" s="243"/>
      <c r="P104" s="243" t="s">
        <v>912</v>
      </c>
      <c r="Q104" s="70"/>
    </row>
    <row r="105" spans="1:18" ht="36" x14ac:dyDescent="0.25">
      <c r="A105" s="67">
        <v>5</v>
      </c>
      <c r="B105" s="107" t="s">
        <v>31</v>
      </c>
      <c r="C105" s="243" t="s">
        <v>950</v>
      </c>
      <c r="D105" s="85" t="s">
        <v>575</v>
      </c>
      <c r="E105" s="85" t="s">
        <v>459</v>
      </c>
      <c r="F105" s="108" t="s">
        <v>571</v>
      </c>
      <c r="G105" s="179">
        <v>2</v>
      </c>
      <c r="H105" s="243"/>
      <c r="I105" s="243"/>
      <c r="J105" s="239"/>
      <c r="K105" s="243"/>
      <c r="L105" s="243"/>
      <c r="M105" s="243"/>
      <c r="N105" s="243"/>
      <c r="O105" s="243"/>
      <c r="P105" s="243" t="s">
        <v>912</v>
      </c>
      <c r="Q105" s="70"/>
    </row>
    <row r="106" spans="1:18" ht="36" x14ac:dyDescent="0.25">
      <c r="A106" s="67">
        <v>6</v>
      </c>
      <c r="B106" s="107" t="s">
        <v>31</v>
      </c>
      <c r="C106" s="243" t="s">
        <v>951</v>
      </c>
      <c r="D106" s="85" t="s">
        <v>576</v>
      </c>
      <c r="E106" s="85" t="s">
        <v>459</v>
      </c>
      <c r="F106" s="108" t="s">
        <v>571</v>
      </c>
      <c r="G106" s="179">
        <v>2</v>
      </c>
      <c r="H106" s="243"/>
      <c r="I106" s="243"/>
      <c r="J106" s="239"/>
      <c r="K106" s="243"/>
      <c r="L106" s="243"/>
      <c r="M106" s="243"/>
      <c r="N106" s="243"/>
      <c r="O106" s="243"/>
      <c r="P106" s="243" t="s">
        <v>912</v>
      </c>
      <c r="Q106" s="70"/>
    </row>
    <row r="107" spans="1:18" ht="36" x14ac:dyDescent="0.25">
      <c r="A107" s="67">
        <v>7</v>
      </c>
      <c r="B107" s="107" t="s">
        <v>31</v>
      </c>
      <c r="C107" s="243" t="s">
        <v>952</v>
      </c>
      <c r="D107" s="85" t="s">
        <v>577</v>
      </c>
      <c r="E107" s="85" t="s">
        <v>459</v>
      </c>
      <c r="F107" s="108" t="s">
        <v>571</v>
      </c>
      <c r="G107" s="179">
        <v>2</v>
      </c>
      <c r="H107" s="243"/>
      <c r="I107" s="243"/>
      <c r="J107" s="239"/>
      <c r="K107" s="243"/>
      <c r="L107" s="243"/>
      <c r="M107" s="243"/>
      <c r="N107" s="243"/>
      <c r="O107" s="243"/>
      <c r="P107" s="243" t="s">
        <v>912</v>
      </c>
      <c r="Q107" s="70"/>
    </row>
    <row r="108" spans="1:18" ht="24" x14ac:dyDescent="0.25">
      <c r="A108" s="67">
        <v>8</v>
      </c>
      <c r="B108" s="107" t="s">
        <v>31</v>
      </c>
      <c r="C108" s="243" t="s">
        <v>953</v>
      </c>
      <c r="D108" s="85" t="s">
        <v>578</v>
      </c>
      <c r="E108" s="85" t="s">
        <v>459</v>
      </c>
      <c r="F108" s="108" t="s">
        <v>571</v>
      </c>
      <c r="G108" s="179">
        <v>1</v>
      </c>
      <c r="H108" s="243"/>
      <c r="I108" s="243"/>
      <c r="J108" s="239"/>
      <c r="K108" s="243"/>
      <c r="L108" s="243"/>
      <c r="M108" s="243"/>
      <c r="N108" s="243"/>
      <c r="O108" s="243"/>
      <c r="P108" s="243" t="s">
        <v>912</v>
      </c>
      <c r="Q108" s="70"/>
    </row>
    <row r="109" spans="1:18" ht="36" x14ac:dyDescent="0.25">
      <c r="A109" s="67">
        <v>9</v>
      </c>
      <c r="B109" s="107" t="s">
        <v>31</v>
      </c>
      <c r="C109" s="243" t="s">
        <v>954</v>
      </c>
      <c r="D109" s="85" t="s">
        <v>579</v>
      </c>
      <c r="E109" s="85" t="s">
        <v>459</v>
      </c>
      <c r="F109" s="108" t="s">
        <v>571</v>
      </c>
      <c r="G109" s="179">
        <v>5</v>
      </c>
      <c r="H109" s="243"/>
      <c r="I109" s="243"/>
      <c r="J109" s="239"/>
      <c r="K109" s="243"/>
      <c r="L109" s="243"/>
      <c r="M109" s="243"/>
      <c r="N109" s="243"/>
      <c r="O109" s="243"/>
      <c r="P109" s="243" t="s">
        <v>912</v>
      </c>
      <c r="Q109" s="70"/>
    </row>
    <row r="110" spans="1:18" ht="36" x14ac:dyDescent="0.25">
      <c r="A110" s="67">
        <v>10</v>
      </c>
      <c r="B110" s="107" t="s">
        <v>31</v>
      </c>
      <c r="C110" s="243" t="s">
        <v>955</v>
      </c>
      <c r="D110" s="85" t="s">
        <v>580</v>
      </c>
      <c r="E110" s="85" t="s">
        <v>459</v>
      </c>
      <c r="F110" s="108" t="s">
        <v>571</v>
      </c>
      <c r="G110" s="179">
        <v>4</v>
      </c>
      <c r="H110" s="243"/>
      <c r="I110" s="243"/>
      <c r="J110" s="239"/>
      <c r="K110" s="243"/>
      <c r="L110" s="243"/>
      <c r="M110" s="243"/>
      <c r="N110" s="243"/>
      <c r="O110" s="243"/>
      <c r="P110" s="243" t="s">
        <v>912</v>
      </c>
      <c r="Q110" s="70"/>
    </row>
    <row r="111" spans="1:18" ht="36" x14ac:dyDescent="0.25">
      <c r="A111" s="67">
        <v>11</v>
      </c>
      <c r="B111" s="107" t="s">
        <v>31</v>
      </c>
      <c r="C111" s="243" t="s">
        <v>956</v>
      </c>
      <c r="D111" s="85" t="s">
        <v>581</v>
      </c>
      <c r="E111" s="85" t="s">
        <v>459</v>
      </c>
      <c r="F111" s="108" t="s">
        <v>571</v>
      </c>
      <c r="G111" s="179">
        <v>5</v>
      </c>
      <c r="H111" s="243"/>
      <c r="I111" s="243"/>
      <c r="J111" s="239"/>
      <c r="K111" s="243"/>
      <c r="L111" s="243"/>
      <c r="M111" s="243"/>
      <c r="N111" s="243"/>
      <c r="O111" s="243"/>
      <c r="P111" s="243" t="s">
        <v>912</v>
      </c>
      <c r="Q111" s="70"/>
    </row>
    <row r="112" spans="1:18" ht="36" x14ac:dyDescent="0.25">
      <c r="A112" s="67">
        <v>12</v>
      </c>
      <c r="B112" s="107" t="s">
        <v>31</v>
      </c>
      <c r="C112" s="243" t="s">
        <v>957</v>
      </c>
      <c r="D112" s="85" t="s">
        <v>582</v>
      </c>
      <c r="E112" s="85" t="s">
        <v>459</v>
      </c>
      <c r="F112" s="108" t="s">
        <v>571</v>
      </c>
      <c r="G112" s="179">
        <v>5</v>
      </c>
      <c r="H112" s="243"/>
      <c r="I112" s="243"/>
      <c r="J112" s="239"/>
      <c r="K112" s="243"/>
      <c r="L112" s="243"/>
      <c r="M112" s="243"/>
      <c r="N112" s="243"/>
      <c r="O112" s="243"/>
      <c r="P112" s="243" t="s">
        <v>912</v>
      </c>
      <c r="Q112" s="70"/>
    </row>
    <row r="113" spans="1:17" ht="36" x14ac:dyDescent="0.25">
      <c r="A113" s="67">
        <v>13</v>
      </c>
      <c r="B113" s="107" t="s">
        <v>31</v>
      </c>
      <c r="C113" s="243" t="s">
        <v>958</v>
      </c>
      <c r="D113" s="85" t="s">
        <v>583</v>
      </c>
      <c r="E113" s="85" t="s">
        <v>459</v>
      </c>
      <c r="F113" s="108" t="s">
        <v>571</v>
      </c>
      <c r="G113" s="179">
        <v>5</v>
      </c>
      <c r="H113" s="243"/>
      <c r="I113" s="243"/>
      <c r="J113" s="239"/>
      <c r="K113" s="243"/>
      <c r="L113" s="243"/>
      <c r="M113" s="243"/>
      <c r="N113" s="243"/>
      <c r="O113" s="243"/>
      <c r="P113" s="243" t="s">
        <v>912</v>
      </c>
      <c r="Q113" s="70"/>
    </row>
    <row r="114" spans="1:17" ht="36" x14ac:dyDescent="0.25">
      <c r="A114" s="67">
        <v>14</v>
      </c>
      <c r="B114" s="107" t="s">
        <v>31</v>
      </c>
      <c r="C114" s="243" t="s">
        <v>959</v>
      </c>
      <c r="D114" s="85" t="s">
        <v>584</v>
      </c>
      <c r="E114" s="85" t="s">
        <v>435</v>
      </c>
      <c r="F114" s="108" t="s">
        <v>571</v>
      </c>
      <c r="G114" s="179">
        <v>2</v>
      </c>
      <c r="H114" s="243"/>
      <c r="I114" s="243"/>
      <c r="J114" s="239"/>
      <c r="K114" s="243"/>
      <c r="L114" s="243"/>
      <c r="M114" s="243"/>
      <c r="N114" s="243"/>
      <c r="O114" s="243"/>
      <c r="P114" s="243" t="s">
        <v>912</v>
      </c>
      <c r="Q114" s="70"/>
    </row>
    <row r="115" spans="1:17" ht="24" x14ac:dyDescent="0.25">
      <c r="A115" s="67">
        <v>15</v>
      </c>
      <c r="B115" s="107" t="s">
        <v>31</v>
      </c>
      <c r="C115" s="243" t="s">
        <v>960</v>
      </c>
      <c r="D115" s="85" t="s">
        <v>585</v>
      </c>
      <c r="E115" s="243"/>
      <c r="F115" s="108" t="s">
        <v>588</v>
      </c>
      <c r="G115" s="179">
        <v>1</v>
      </c>
      <c r="H115" s="243"/>
      <c r="I115" s="243" t="s">
        <v>34</v>
      </c>
      <c r="J115" s="86"/>
      <c r="K115" s="243"/>
      <c r="L115" s="243"/>
      <c r="M115" s="243"/>
      <c r="N115" s="243"/>
      <c r="O115" s="188">
        <v>15100000</v>
      </c>
      <c r="P115" s="243" t="s">
        <v>912</v>
      </c>
      <c r="Q115" s="70"/>
    </row>
    <row r="116" spans="1:17" ht="24" x14ac:dyDescent="0.25">
      <c r="A116" s="67">
        <v>16</v>
      </c>
      <c r="B116" s="107" t="s">
        <v>31</v>
      </c>
      <c r="C116" s="243" t="s">
        <v>961</v>
      </c>
      <c r="D116" s="85" t="s">
        <v>586</v>
      </c>
      <c r="E116" s="243"/>
      <c r="F116" s="108" t="s">
        <v>588</v>
      </c>
      <c r="G116" s="179">
        <v>1</v>
      </c>
      <c r="H116" s="243"/>
      <c r="I116" s="243"/>
      <c r="J116" s="86"/>
      <c r="K116" s="243"/>
      <c r="L116" s="243"/>
      <c r="M116" s="243"/>
      <c r="N116" s="243"/>
      <c r="O116" s="188">
        <v>15000000</v>
      </c>
      <c r="P116" s="243" t="s">
        <v>912</v>
      </c>
      <c r="Q116" s="87" t="s">
        <v>423</v>
      </c>
    </row>
    <row r="117" spans="1:17" ht="36" x14ac:dyDescent="0.25">
      <c r="A117" s="67">
        <v>17</v>
      </c>
      <c r="B117" s="270" t="s">
        <v>31</v>
      </c>
      <c r="C117" s="80" t="s">
        <v>962</v>
      </c>
      <c r="D117" s="180" t="s">
        <v>587</v>
      </c>
      <c r="E117" s="80"/>
      <c r="F117" s="272" t="s">
        <v>588</v>
      </c>
      <c r="G117" s="292">
        <v>1</v>
      </c>
      <c r="H117" s="80"/>
      <c r="I117" s="80" t="s">
        <v>34</v>
      </c>
      <c r="J117" s="246"/>
      <c r="K117" s="80"/>
      <c r="L117" s="80"/>
      <c r="M117" s="80"/>
      <c r="N117" s="80"/>
      <c r="O117" s="293">
        <v>25000000</v>
      </c>
      <c r="P117" s="80" t="s">
        <v>912</v>
      </c>
      <c r="Q117" s="81"/>
    </row>
    <row r="118" spans="1:17" x14ac:dyDescent="0.25">
      <c r="A118" s="283"/>
      <c r="B118" s="64"/>
      <c r="C118" s="284"/>
      <c r="D118" s="285"/>
      <c r="E118" s="286"/>
      <c r="F118" s="287"/>
      <c r="G118" s="288"/>
      <c r="H118" s="286"/>
      <c r="I118" s="286"/>
      <c r="J118" s="289"/>
      <c r="K118" s="286"/>
      <c r="L118" s="286"/>
      <c r="M118" s="286"/>
      <c r="N118" s="286"/>
      <c r="O118" s="290">
        <f>SUM(O101:O117)</f>
        <v>55100000</v>
      </c>
      <c r="P118" s="286"/>
      <c r="Q118" s="291"/>
    </row>
    <row r="119" spans="1:17" ht="30" customHeight="1" x14ac:dyDescent="0.25">
      <c r="A119" s="659" t="s">
        <v>593</v>
      </c>
      <c r="B119" s="660"/>
      <c r="C119" s="660"/>
      <c r="D119" s="660"/>
      <c r="E119" s="660"/>
      <c r="F119" s="660"/>
      <c r="G119" s="660"/>
      <c r="H119" s="660"/>
      <c r="I119" s="660"/>
      <c r="J119" s="660"/>
      <c r="K119" s="660"/>
      <c r="L119" s="660"/>
      <c r="M119" s="660"/>
      <c r="N119" s="660"/>
      <c r="O119" s="660"/>
      <c r="P119" s="660"/>
      <c r="Q119" s="661"/>
    </row>
    <row r="120" spans="1:17" ht="36" x14ac:dyDescent="0.25">
      <c r="A120" s="67">
        <v>1</v>
      </c>
      <c r="B120" s="133" t="s">
        <v>31</v>
      </c>
      <c r="C120" s="72" t="s">
        <v>963</v>
      </c>
      <c r="D120" s="184" t="s">
        <v>594</v>
      </c>
      <c r="E120" s="184" t="s">
        <v>459</v>
      </c>
      <c r="F120" s="134" t="s">
        <v>445</v>
      </c>
      <c r="G120" s="185">
        <v>6</v>
      </c>
      <c r="H120" s="72"/>
      <c r="I120" s="72"/>
      <c r="J120" s="186"/>
      <c r="K120" s="72">
        <v>4</v>
      </c>
      <c r="L120" s="72"/>
      <c r="M120" s="72"/>
      <c r="N120" s="72"/>
      <c r="O120" s="72"/>
      <c r="P120" s="72" t="s">
        <v>912</v>
      </c>
      <c r="Q120" s="73" t="s">
        <v>905</v>
      </c>
    </row>
    <row r="121" spans="1:17" ht="36" x14ac:dyDescent="0.25">
      <c r="A121" s="67">
        <v>2</v>
      </c>
      <c r="B121" s="107" t="s">
        <v>31</v>
      </c>
      <c r="C121" s="181" t="s">
        <v>964</v>
      </c>
      <c r="D121" s="85" t="s">
        <v>595</v>
      </c>
      <c r="E121" s="85" t="s">
        <v>459</v>
      </c>
      <c r="F121" s="108" t="s">
        <v>445</v>
      </c>
      <c r="G121" s="179">
        <v>6</v>
      </c>
      <c r="H121" s="181"/>
      <c r="I121" s="181"/>
      <c r="J121" s="183"/>
      <c r="K121" s="181">
        <v>4</v>
      </c>
      <c r="L121" s="181"/>
      <c r="M121" s="181"/>
      <c r="N121" s="181"/>
      <c r="O121" s="181"/>
      <c r="P121" s="181" t="s">
        <v>912</v>
      </c>
      <c r="Q121" s="70" t="s">
        <v>905</v>
      </c>
    </row>
    <row r="122" spans="1:17" ht="36" x14ac:dyDescent="0.25">
      <c r="A122" s="67">
        <v>3</v>
      </c>
      <c r="B122" s="107" t="s">
        <v>31</v>
      </c>
      <c r="C122" s="181" t="s">
        <v>965</v>
      </c>
      <c r="D122" s="85" t="s">
        <v>596</v>
      </c>
      <c r="E122" s="85" t="s">
        <v>459</v>
      </c>
      <c r="F122" s="108" t="s">
        <v>445</v>
      </c>
      <c r="G122" s="179">
        <v>4</v>
      </c>
      <c r="H122" s="181"/>
      <c r="I122" s="181"/>
      <c r="J122" s="183"/>
      <c r="K122" s="181" t="s">
        <v>171</v>
      </c>
      <c r="L122" s="181"/>
      <c r="M122" s="181"/>
      <c r="N122" s="181"/>
      <c r="O122" s="181"/>
      <c r="P122" s="181" t="s">
        <v>912</v>
      </c>
      <c r="Q122" s="70"/>
    </row>
    <row r="123" spans="1:17" ht="36" x14ac:dyDescent="0.25">
      <c r="A123" s="67">
        <v>4</v>
      </c>
      <c r="B123" s="107" t="s">
        <v>31</v>
      </c>
      <c r="C123" s="181" t="s">
        <v>966</v>
      </c>
      <c r="D123" s="85" t="s">
        <v>597</v>
      </c>
      <c r="E123" s="85" t="s">
        <v>459</v>
      </c>
      <c r="F123" s="108" t="s">
        <v>445</v>
      </c>
      <c r="G123" s="179">
        <v>2</v>
      </c>
      <c r="H123" s="181"/>
      <c r="I123" s="181"/>
      <c r="J123" s="183"/>
      <c r="K123" s="181" t="s">
        <v>171</v>
      </c>
      <c r="L123" s="181"/>
      <c r="M123" s="181"/>
      <c r="N123" s="181"/>
      <c r="O123" s="181"/>
      <c r="P123" s="181" t="s">
        <v>912</v>
      </c>
      <c r="Q123" s="70"/>
    </row>
    <row r="124" spans="1:17" ht="36" x14ac:dyDescent="0.25">
      <c r="A124" s="67">
        <v>5</v>
      </c>
      <c r="B124" s="107" t="s">
        <v>31</v>
      </c>
      <c r="C124" s="181" t="s">
        <v>967</v>
      </c>
      <c r="D124" s="85" t="s">
        <v>598</v>
      </c>
      <c r="E124" s="85" t="s">
        <v>606</v>
      </c>
      <c r="F124" s="108" t="s">
        <v>445</v>
      </c>
      <c r="G124" s="179">
        <v>4</v>
      </c>
      <c r="H124" s="181"/>
      <c r="I124" s="181"/>
      <c r="J124" s="183">
        <v>2005</v>
      </c>
      <c r="K124" s="181" t="s">
        <v>171</v>
      </c>
      <c r="L124" s="181"/>
      <c r="M124" s="181"/>
      <c r="N124" s="181"/>
      <c r="O124" s="181"/>
      <c r="P124" s="181" t="s">
        <v>912</v>
      </c>
      <c r="Q124" s="70"/>
    </row>
    <row r="125" spans="1:17" ht="36" x14ac:dyDescent="0.25">
      <c r="A125" s="67">
        <v>6</v>
      </c>
      <c r="B125" s="107" t="s">
        <v>31</v>
      </c>
      <c r="C125" s="181" t="s">
        <v>968</v>
      </c>
      <c r="D125" s="85" t="s">
        <v>599</v>
      </c>
      <c r="E125" s="85" t="s">
        <v>439</v>
      </c>
      <c r="F125" s="108" t="s">
        <v>445</v>
      </c>
      <c r="G125" s="179">
        <v>4</v>
      </c>
      <c r="H125" s="181"/>
      <c r="I125" s="181"/>
      <c r="J125" s="183">
        <v>2005</v>
      </c>
      <c r="K125" s="181">
        <v>3</v>
      </c>
      <c r="L125" s="181"/>
      <c r="M125" s="181"/>
      <c r="N125" s="181"/>
      <c r="O125" s="181"/>
      <c r="P125" s="181" t="s">
        <v>912</v>
      </c>
      <c r="Q125" s="70" t="s">
        <v>1013</v>
      </c>
    </row>
    <row r="126" spans="1:17" ht="36" x14ac:dyDescent="0.25">
      <c r="A126" s="67">
        <v>7</v>
      </c>
      <c r="B126" s="107" t="s">
        <v>31</v>
      </c>
      <c r="C126" s="181" t="s">
        <v>969</v>
      </c>
      <c r="D126" s="85" t="s">
        <v>600</v>
      </c>
      <c r="E126" s="85" t="s">
        <v>459</v>
      </c>
      <c r="F126" s="108" t="s">
        <v>445</v>
      </c>
      <c r="G126" s="179">
        <v>10</v>
      </c>
      <c r="H126" s="181"/>
      <c r="I126" s="181"/>
      <c r="J126" s="183"/>
      <c r="K126" s="181" t="s">
        <v>171</v>
      </c>
      <c r="L126" s="181"/>
      <c r="M126" s="181"/>
      <c r="N126" s="181"/>
      <c r="O126" s="181"/>
      <c r="P126" s="181" t="s">
        <v>912</v>
      </c>
      <c r="Q126" s="70"/>
    </row>
    <row r="127" spans="1:17" ht="36" x14ac:dyDescent="0.25">
      <c r="A127" s="67">
        <v>8</v>
      </c>
      <c r="B127" s="107" t="s">
        <v>31</v>
      </c>
      <c r="C127" s="181" t="s">
        <v>970</v>
      </c>
      <c r="D127" s="85" t="s">
        <v>601</v>
      </c>
      <c r="E127" s="85" t="s">
        <v>459</v>
      </c>
      <c r="F127" s="108" t="s">
        <v>445</v>
      </c>
      <c r="G127" s="179">
        <v>14</v>
      </c>
      <c r="H127" s="181"/>
      <c r="I127" s="181"/>
      <c r="J127" s="183"/>
      <c r="K127" s="181">
        <v>7</v>
      </c>
      <c r="L127" s="181"/>
      <c r="M127" s="181"/>
      <c r="N127" s="181"/>
      <c r="O127" s="181"/>
      <c r="P127" s="181" t="s">
        <v>912</v>
      </c>
      <c r="Q127" s="70" t="s">
        <v>1014</v>
      </c>
    </row>
    <row r="128" spans="1:17" ht="36" x14ac:dyDescent="0.25">
      <c r="A128" s="67">
        <v>9</v>
      </c>
      <c r="B128" s="107" t="s">
        <v>31</v>
      </c>
      <c r="C128" s="181" t="s">
        <v>971</v>
      </c>
      <c r="D128" s="85" t="s">
        <v>602</v>
      </c>
      <c r="E128" s="85" t="s">
        <v>459</v>
      </c>
      <c r="F128" s="108" t="s">
        <v>445</v>
      </c>
      <c r="G128" s="179">
        <v>10</v>
      </c>
      <c r="H128" s="181"/>
      <c r="I128" s="181"/>
      <c r="J128" s="183"/>
      <c r="K128" s="181">
        <v>4</v>
      </c>
      <c r="L128" s="181"/>
      <c r="M128" s="181"/>
      <c r="N128" s="181"/>
      <c r="O128" s="181"/>
      <c r="P128" s="181" t="s">
        <v>912</v>
      </c>
      <c r="Q128" s="70" t="s">
        <v>1015</v>
      </c>
    </row>
    <row r="129" spans="1:17" ht="36" x14ac:dyDescent="0.25">
      <c r="A129" s="30">
        <v>10</v>
      </c>
      <c r="B129" s="98" t="s">
        <v>31</v>
      </c>
      <c r="C129" s="128" t="s">
        <v>972</v>
      </c>
      <c r="D129" s="89" t="s">
        <v>603</v>
      </c>
      <c r="E129" s="89" t="s">
        <v>435</v>
      </c>
      <c r="F129" s="100" t="s">
        <v>445</v>
      </c>
      <c r="G129" s="159">
        <v>2</v>
      </c>
      <c r="H129" s="75"/>
      <c r="I129" s="75"/>
      <c r="J129" s="160"/>
      <c r="K129" s="75"/>
      <c r="L129" s="75"/>
      <c r="M129" s="75"/>
      <c r="N129" s="75"/>
      <c r="O129" s="75"/>
      <c r="P129" s="75"/>
      <c r="Q129" s="39"/>
    </row>
    <row r="130" spans="1:17" ht="36" x14ac:dyDescent="0.25">
      <c r="A130" s="67">
        <v>11</v>
      </c>
      <c r="B130" s="107" t="s">
        <v>31</v>
      </c>
      <c r="C130" s="88" t="s">
        <v>973</v>
      </c>
      <c r="D130" s="85" t="s">
        <v>604</v>
      </c>
      <c r="E130" s="108" t="s">
        <v>589</v>
      </c>
      <c r="F130" s="108" t="s">
        <v>445</v>
      </c>
      <c r="G130" s="179">
        <v>2</v>
      </c>
      <c r="H130" s="181"/>
      <c r="I130" s="181"/>
      <c r="J130" s="183">
        <v>2009</v>
      </c>
      <c r="K130" s="181">
        <v>2</v>
      </c>
      <c r="L130" s="181"/>
      <c r="M130" s="181"/>
      <c r="N130" s="181"/>
      <c r="O130" s="181"/>
      <c r="P130" s="181" t="s">
        <v>912</v>
      </c>
      <c r="Q130" s="70" t="s">
        <v>1016</v>
      </c>
    </row>
    <row r="131" spans="1:17" ht="24" x14ac:dyDescent="0.25">
      <c r="A131" s="30">
        <v>12</v>
      </c>
      <c r="B131" s="98" t="s">
        <v>31</v>
      </c>
      <c r="C131" s="178" t="s">
        <v>974</v>
      </c>
      <c r="D131" s="89" t="s">
        <v>605</v>
      </c>
      <c r="E131" s="89" t="s">
        <v>591</v>
      </c>
      <c r="F131" s="100" t="s">
        <v>445</v>
      </c>
      <c r="G131" s="159">
        <v>1</v>
      </c>
      <c r="H131" s="75"/>
      <c r="I131" s="75"/>
      <c r="J131" s="160">
        <v>2010</v>
      </c>
      <c r="K131" s="75"/>
      <c r="L131" s="75"/>
      <c r="M131" s="75"/>
      <c r="N131" s="75"/>
      <c r="O131" s="75"/>
      <c r="P131" s="75"/>
      <c r="Q131" s="39"/>
    </row>
    <row r="132" spans="1:17" x14ac:dyDescent="0.25">
      <c r="A132" s="659" t="s">
        <v>607</v>
      </c>
      <c r="B132" s="660"/>
      <c r="C132" s="660"/>
      <c r="D132" s="660"/>
      <c r="E132" s="660"/>
      <c r="F132" s="660"/>
      <c r="G132" s="660"/>
      <c r="H132" s="660"/>
      <c r="I132" s="660"/>
      <c r="J132" s="660"/>
      <c r="K132" s="660"/>
      <c r="L132" s="660"/>
      <c r="M132" s="660"/>
      <c r="N132" s="660"/>
      <c r="O132" s="660"/>
      <c r="P132" s="660"/>
      <c r="Q132" s="661"/>
    </row>
    <row r="133" spans="1:17" x14ac:dyDescent="0.25">
      <c r="A133" s="30">
        <v>1</v>
      </c>
      <c r="B133" s="130" t="s">
        <v>31</v>
      </c>
      <c r="C133" s="46" t="s">
        <v>1069</v>
      </c>
      <c r="D133" s="171" t="s">
        <v>608</v>
      </c>
      <c r="E133" s="171" t="s">
        <v>229</v>
      </c>
      <c r="F133" s="121" t="s">
        <v>445</v>
      </c>
      <c r="G133" s="175">
        <v>1</v>
      </c>
      <c r="H133" s="46"/>
      <c r="I133" s="46"/>
      <c r="J133" s="165"/>
      <c r="K133" s="46"/>
      <c r="L133" s="46"/>
      <c r="M133" s="46"/>
      <c r="N133" s="46"/>
      <c r="O133" s="46"/>
      <c r="P133" s="46"/>
      <c r="Q133" s="49"/>
    </row>
    <row r="134" spans="1:17" ht="36" x14ac:dyDescent="0.25">
      <c r="A134" s="30">
        <v>2</v>
      </c>
      <c r="B134" s="98" t="s">
        <v>31</v>
      </c>
      <c r="C134" s="75" t="s">
        <v>1070</v>
      </c>
      <c r="D134" s="89" t="s">
        <v>609</v>
      </c>
      <c r="E134" s="89" t="s">
        <v>229</v>
      </c>
      <c r="F134" s="100" t="s">
        <v>445</v>
      </c>
      <c r="G134" s="159">
        <v>4</v>
      </c>
      <c r="H134" s="75"/>
      <c r="I134" s="75"/>
      <c r="J134" s="163"/>
      <c r="K134" s="75"/>
      <c r="L134" s="75"/>
      <c r="M134" s="75"/>
      <c r="N134" s="75"/>
      <c r="O134" s="75"/>
      <c r="P134" s="75"/>
      <c r="Q134" s="39"/>
    </row>
    <row r="135" spans="1:17" ht="36" x14ac:dyDescent="0.25">
      <c r="A135" s="30">
        <v>3</v>
      </c>
      <c r="B135" s="98" t="s">
        <v>31</v>
      </c>
      <c r="C135" s="182" t="s">
        <v>1071</v>
      </c>
      <c r="D135" s="89" t="s">
        <v>610</v>
      </c>
      <c r="E135" s="89" t="s">
        <v>229</v>
      </c>
      <c r="F135" s="100" t="s">
        <v>445</v>
      </c>
      <c r="G135" s="159">
        <v>7</v>
      </c>
      <c r="H135" s="75"/>
      <c r="I135" s="75"/>
      <c r="J135" s="163"/>
      <c r="K135" s="75"/>
      <c r="L135" s="75"/>
      <c r="M135" s="75"/>
      <c r="N135" s="75"/>
      <c r="O135" s="75"/>
      <c r="P135" s="75"/>
      <c r="Q135" s="39"/>
    </row>
    <row r="136" spans="1:17" ht="36" x14ac:dyDescent="0.25">
      <c r="A136" s="30">
        <v>4</v>
      </c>
      <c r="B136" s="98" t="s">
        <v>31</v>
      </c>
      <c r="C136" s="182" t="s">
        <v>1072</v>
      </c>
      <c r="D136" s="89" t="s">
        <v>611</v>
      </c>
      <c r="E136" s="89" t="s">
        <v>229</v>
      </c>
      <c r="F136" s="100" t="s">
        <v>445</v>
      </c>
      <c r="G136" s="159">
        <v>20</v>
      </c>
      <c r="H136" s="75"/>
      <c r="I136" s="75"/>
      <c r="J136" s="163"/>
      <c r="K136" s="75"/>
      <c r="L136" s="75"/>
      <c r="M136" s="75"/>
      <c r="N136" s="75"/>
      <c r="O136" s="75"/>
      <c r="P136" s="75"/>
      <c r="Q136" s="39"/>
    </row>
    <row r="137" spans="1:17" ht="36" x14ac:dyDescent="0.25">
      <c r="A137" s="30">
        <v>5</v>
      </c>
      <c r="B137" s="98" t="s">
        <v>31</v>
      </c>
      <c r="C137" s="182" t="s">
        <v>1073</v>
      </c>
      <c r="D137" s="89" t="s">
        <v>612</v>
      </c>
      <c r="E137" s="89" t="s">
        <v>229</v>
      </c>
      <c r="F137" s="100" t="s">
        <v>445</v>
      </c>
      <c r="G137" s="159">
        <v>19</v>
      </c>
      <c r="H137" s="75"/>
      <c r="I137" s="75"/>
      <c r="J137" s="163"/>
      <c r="K137" s="75"/>
      <c r="L137" s="75"/>
      <c r="M137" s="75"/>
      <c r="N137" s="75"/>
      <c r="O137" s="75"/>
      <c r="P137" s="75"/>
      <c r="Q137" s="39"/>
    </row>
    <row r="138" spans="1:17" ht="36" x14ac:dyDescent="0.25">
      <c r="A138" s="30">
        <v>6</v>
      </c>
      <c r="B138" s="98" t="s">
        <v>31</v>
      </c>
      <c r="C138" s="182" t="s">
        <v>1074</v>
      </c>
      <c r="D138" s="89" t="s">
        <v>613</v>
      </c>
      <c r="E138" s="89" t="s">
        <v>229</v>
      </c>
      <c r="F138" s="100" t="s">
        <v>445</v>
      </c>
      <c r="G138" s="159">
        <v>3</v>
      </c>
      <c r="H138" s="75"/>
      <c r="I138" s="75"/>
      <c r="J138" s="163"/>
      <c r="K138" s="75"/>
      <c r="L138" s="75"/>
      <c r="M138" s="75"/>
      <c r="N138" s="75"/>
      <c r="O138" s="75"/>
      <c r="P138" s="75"/>
      <c r="Q138" s="39"/>
    </row>
    <row r="139" spans="1:17" ht="36" x14ac:dyDescent="0.25">
      <c r="A139" s="30">
        <v>7</v>
      </c>
      <c r="B139" s="98" t="s">
        <v>31</v>
      </c>
      <c r="C139" s="182" t="s">
        <v>1075</v>
      </c>
      <c r="D139" s="89" t="s">
        <v>614</v>
      </c>
      <c r="E139" s="89" t="s">
        <v>229</v>
      </c>
      <c r="F139" s="100" t="s">
        <v>445</v>
      </c>
      <c r="G139" s="159">
        <v>3</v>
      </c>
      <c r="H139" s="75"/>
      <c r="I139" s="75"/>
      <c r="J139" s="163"/>
      <c r="K139" s="75"/>
      <c r="L139" s="75"/>
      <c r="M139" s="75"/>
      <c r="N139" s="75"/>
      <c r="O139" s="75"/>
      <c r="P139" s="75"/>
      <c r="Q139" s="39"/>
    </row>
    <row r="140" spans="1:17" ht="36" x14ac:dyDescent="0.25">
      <c r="A140" s="30">
        <v>8</v>
      </c>
      <c r="B140" s="98" t="s">
        <v>31</v>
      </c>
      <c r="C140" s="182" t="s">
        <v>1076</v>
      </c>
      <c r="D140" s="89" t="s">
        <v>615</v>
      </c>
      <c r="E140" s="89" t="s">
        <v>229</v>
      </c>
      <c r="F140" s="100" t="s">
        <v>445</v>
      </c>
      <c r="G140" s="159">
        <v>3</v>
      </c>
      <c r="H140" s="75"/>
      <c r="I140" s="75"/>
      <c r="J140" s="163"/>
      <c r="K140" s="75"/>
      <c r="L140" s="75"/>
      <c r="M140" s="75"/>
      <c r="N140" s="75"/>
      <c r="O140" s="75"/>
      <c r="P140" s="75"/>
      <c r="Q140" s="39"/>
    </row>
    <row r="141" spans="1:17" ht="36" x14ac:dyDescent="0.25">
      <c r="A141" s="30">
        <v>9</v>
      </c>
      <c r="B141" s="98" t="s">
        <v>31</v>
      </c>
      <c r="C141" s="182" t="s">
        <v>1077</v>
      </c>
      <c r="D141" s="89" t="s">
        <v>616</v>
      </c>
      <c r="E141" s="89" t="s">
        <v>229</v>
      </c>
      <c r="F141" s="100" t="s">
        <v>445</v>
      </c>
      <c r="G141" s="159">
        <v>6</v>
      </c>
      <c r="H141" s="75"/>
      <c r="I141" s="75"/>
      <c r="J141" s="163"/>
      <c r="K141" s="75"/>
      <c r="L141" s="75"/>
      <c r="M141" s="75"/>
      <c r="N141" s="75"/>
      <c r="O141" s="75"/>
      <c r="P141" s="75"/>
      <c r="Q141" s="39"/>
    </row>
    <row r="142" spans="1:17" ht="36" x14ac:dyDescent="0.25">
      <c r="A142" s="30">
        <v>10</v>
      </c>
      <c r="B142" s="98" t="s">
        <v>31</v>
      </c>
      <c r="C142" s="182" t="s">
        <v>1078</v>
      </c>
      <c r="D142" s="89" t="s">
        <v>617</v>
      </c>
      <c r="E142" s="89" t="s">
        <v>622</v>
      </c>
      <c r="F142" s="100" t="s">
        <v>445</v>
      </c>
      <c r="G142" s="159">
        <v>3</v>
      </c>
      <c r="H142" s="75"/>
      <c r="I142" s="75"/>
      <c r="J142" s="163"/>
      <c r="K142" s="75"/>
      <c r="L142" s="75"/>
      <c r="M142" s="75"/>
      <c r="N142" s="75"/>
      <c r="O142" s="75"/>
      <c r="P142" s="75"/>
      <c r="Q142" s="39"/>
    </row>
    <row r="143" spans="1:17" ht="36" x14ac:dyDescent="0.25">
      <c r="A143" s="30">
        <v>11</v>
      </c>
      <c r="B143" s="98" t="s">
        <v>31</v>
      </c>
      <c r="C143" s="182" t="s">
        <v>1079</v>
      </c>
      <c r="D143" s="89" t="s">
        <v>618</v>
      </c>
      <c r="E143" s="89" t="s">
        <v>229</v>
      </c>
      <c r="F143" s="100" t="s">
        <v>445</v>
      </c>
      <c r="G143" s="159">
        <v>3</v>
      </c>
      <c r="H143" s="75"/>
      <c r="I143" s="75"/>
      <c r="J143" s="163"/>
      <c r="K143" s="75"/>
      <c r="L143" s="75"/>
      <c r="M143" s="75"/>
      <c r="N143" s="75"/>
      <c r="O143" s="75"/>
      <c r="P143" s="75"/>
      <c r="Q143" s="39"/>
    </row>
    <row r="144" spans="1:17" ht="36" x14ac:dyDescent="0.25">
      <c r="A144" s="30">
        <v>12</v>
      </c>
      <c r="B144" s="98" t="s">
        <v>31</v>
      </c>
      <c r="C144" s="182" t="s">
        <v>1080</v>
      </c>
      <c r="D144" s="89" t="s">
        <v>619</v>
      </c>
      <c r="E144" s="89" t="s">
        <v>229</v>
      </c>
      <c r="F144" s="100" t="s">
        <v>445</v>
      </c>
      <c r="G144" s="159">
        <v>2</v>
      </c>
      <c r="H144" s="75"/>
      <c r="I144" s="75"/>
      <c r="J144" s="163"/>
      <c r="K144" s="75"/>
      <c r="L144" s="75"/>
      <c r="M144" s="75"/>
      <c r="N144" s="75"/>
      <c r="O144" s="75"/>
      <c r="P144" s="75"/>
      <c r="Q144" s="39"/>
    </row>
    <row r="145" spans="1:17" ht="36" x14ac:dyDescent="0.25">
      <c r="A145" s="30">
        <v>13</v>
      </c>
      <c r="B145" s="98" t="s">
        <v>31</v>
      </c>
      <c r="C145" s="182" t="s">
        <v>1081</v>
      </c>
      <c r="D145" s="89" t="s">
        <v>620</v>
      </c>
      <c r="E145" s="89" t="s">
        <v>229</v>
      </c>
      <c r="F145" s="100" t="s">
        <v>445</v>
      </c>
      <c r="G145" s="159">
        <v>2</v>
      </c>
      <c r="H145" s="75"/>
      <c r="I145" s="75"/>
      <c r="J145" s="163"/>
      <c r="K145" s="75"/>
      <c r="L145" s="75"/>
      <c r="M145" s="75"/>
      <c r="N145" s="75"/>
      <c r="O145" s="75"/>
      <c r="P145" s="75"/>
      <c r="Q145" s="39"/>
    </row>
    <row r="146" spans="1:17" ht="36" x14ac:dyDescent="0.25">
      <c r="A146" s="30">
        <v>14</v>
      </c>
      <c r="B146" s="122" t="s">
        <v>31</v>
      </c>
      <c r="C146" s="182" t="s">
        <v>1082</v>
      </c>
      <c r="D146" s="154" t="s">
        <v>621</v>
      </c>
      <c r="E146" s="154" t="s">
        <v>229</v>
      </c>
      <c r="F146" s="123" t="s">
        <v>445</v>
      </c>
      <c r="G146" s="162">
        <v>4</v>
      </c>
      <c r="H146" s="33"/>
      <c r="I146" s="33"/>
      <c r="J146" s="167"/>
      <c r="K146" s="33"/>
      <c r="L146" s="33"/>
      <c r="M146" s="33"/>
      <c r="N146" s="33"/>
      <c r="O146" s="33"/>
      <c r="P146" s="33"/>
      <c r="Q146" s="43"/>
    </row>
    <row r="147" spans="1:17" ht="21.75" customHeight="1" x14ac:dyDescent="0.25">
      <c r="A147" s="659" t="s">
        <v>623</v>
      </c>
      <c r="B147" s="660"/>
      <c r="C147" s="660"/>
      <c r="D147" s="660"/>
      <c r="E147" s="660"/>
      <c r="F147" s="660"/>
      <c r="G147" s="660"/>
      <c r="H147" s="660"/>
      <c r="I147" s="660"/>
      <c r="J147" s="660"/>
      <c r="K147" s="660"/>
      <c r="L147" s="660"/>
      <c r="M147" s="660"/>
      <c r="N147" s="660"/>
      <c r="O147" s="660"/>
      <c r="P147" s="660"/>
      <c r="Q147" s="661"/>
    </row>
    <row r="148" spans="1:17" ht="24" x14ac:dyDescent="0.25">
      <c r="A148" s="30">
        <v>1</v>
      </c>
      <c r="B148" s="130" t="s">
        <v>31</v>
      </c>
      <c r="C148" s="46" t="s">
        <v>1067</v>
      </c>
      <c r="D148" s="171" t="s">
        <v>624</v>
      </c>
      <c r="E148" s="171" t="s">
        <v>451</v>
      </c>
      <c r="F148" s="121" t="s">
        <v>445</v>
      </c>
      <c r="G148" s="175">
        <v>1</v>
      </c>
      <c r="H148" s="46"/>
      <c r="I148" s="46"/>
      <c r="J148" s="165"/>
      <c r="K148" s="46"/>
      <c r="L148" s="46"/>
      <c r="M148" s="46"/>
      <c r="N148" s="46"/>
      <c r="O148" s="46"/>
      <c r="P148" s="46"/>
      <c r="Q148" s="49"/>
    </row>
    <row r="149" spans="1:17" x14ac:dyDescent="0.25">
      <c r="A149" s="30">
        <v>2</v>
      </c>
      <c r="B149" s="98" t="s">
        <v>31</v>
      </c>
      <c r="C149" s="182" t="s">
        <v>1068</v>
      </c>
      <c r="D149" s="89" t="s">
        <v>625</v>
      </c>
      <c r="E149" s="89" t="s">
        <v>405</v>
      </c>
      <c r="F149" s="100" t="s">
        <v>445</v>
      </c>
      <c r="G149" s="159">
        <v>1</v>
      </c>
      <c r="H149" s="182"/>
      <c r="I149" s="182"/>
      <c r="J149" s="166">
        <v>2015</v>
      </c>
      <c r="K149" s="182"/>
      <c r="L149" s="182"/>
      <c r="M149" s="182"/>
      <c r="N149" s="182"/>
      <c r="O149" s="182"/>
      <c r="P149" s="182"/>
      <c r="Q149" s="39"/>
    </row>
    <row r="150" spans="1:17" x14ac:dyDescent="0.25">
      <c r="A150" s="659" t="s">
        <v>627</v>
      </c>
      <c r="B150" s="660"/>
      <c r="C150" s="660"/>
      <c r="D150" s="660"/>
      <c r="E150" s="660"/>
      <c r="F150" s="660"/>
      <c r="G150" s="660"/>
      <c r="H150" s="660"/>
      <c r="I150" s="660"/>
      <c r="J150" s="660"/>
      <c r="K150" s="660"/>
      <c r="L150" s="660"/>
      <c r="M150" s="660"/>
      <c r="N150" s="660"/>
      <c r="O150" s="660"/>
      <c r="P150" s="660"/>
      <c r="Q150" s="661"/>
    </row>
    <row r="151" spans="1:17" ht="36" x14ac:dyDescent="0.25">
      <c r="A151" s="67">
        <v>1</v>
      </c>
      <c r="B151" s="133" t="s">
        <v>31</v>
      </c>
      <c r="C151" s="72" t="s">
        <v>975</v>
      </c>
      <c r="D151" s="184" t="s">
        <v>628</v>
      </c>
      <c r="E151" s="184" t="s">
        <v>463</v>
      </c>
      <c r="F151" s="134" t="s">
        <v>445</v>
      </c>
      <c r="G151" s="185">
        <v>2</v>
      </c>
      <c r="H151" s="72"/>
      <c r="I151" s="72"/>
      <c r="J151" s="186"/>
      <c r="K151" s="72"/>
      <c r="L151" s="72"/>
      <c r="M151" s="72"/>
      <c r="N151" s="72"/>
      <c r="O151" s="191"/>
      <c r="P151" s="72"/>
      <c r="Q151" s="73" t="s">
        <v>1038</v>
      </c>
    </row>
    <row r="152" spans="1:17" ht="36" x14ac:dyDescent="0.25">
      <c r="A152" s="67">
        <v>2</v>
      </c>
      <c r="B152" s="107" t="s">
        <v>31</v>
      </c>
      <c r="C152" s="181" t="s">
        <v>976</v>
      </c>
      <c r="D152" s="85" t="s">
        <v>629</v>
      </c>
      <c r="E152" s="85" t="s">
        <v>463</v>
      </c>
      <c r="F152" s="108" t="s">
        <v>445</v>
      </c>
      <c r="G152" s="179">
        <v>2</v>
      </c>
      <c r="H152" s="181"/>
      <c r="I152" s="181"/>
      <c r="J152" s="183"/>
      <c r="K152" s="181"/>
      <c r="L152" s="181"/>
      <c r="M152" s="181"/>
      <c r="N152" s="181"/>
      <c r="O152" s="188"/>
      <c r="P152" s="181"/>
      <c r="Q152" s="70" t="s">
        <v>1038</v>
      </c>
    </row>
    <row r="153" spans="1:17" ht="36" x14ac:dyDescent="0.25">
      <c r="A153" s="67">
        <v>3</v>
      </c>
      <c r="B153" s="107" t="s">
        <v>31</v>
      </c>
      <c r="C153" s="181" t="s">
        <v>977</v>
      </c>
      <c r="D153" s="85" t="s">
        <v>630</v>
      </c>
      <c r="E153" s="85" t="s">
        <v>459</v>
      </c>
      <c r="F153" s="108" t="s">
        <v>445</v>
      </c>
      <c r="G153" s="179">
        <v>13</v>
      </c>
      <c r="H153" s="181"/>
      <c r="I153" s="181"/>
      <c r="J153" s="183"/>
      <c r="K153" s="181" t="s">
        <v>171</v>
      </c>
      <c r="L153" s="181"/>
      <c r="M153" s="181"/>
      <c r="N153" s="181"/>
      <c r="O153" s="188"/>
      <c r="P153" s="181" t="s">
        <v>903</v>
      </c>
      <c r="Q153" s="70"/>
    </row>
    <row r="154" spans="1:17" ht="36" x14ac:dyDescent="0.25">
      <c r="A154" s="67">
        <v>4</v>
      </c>
      <c r="B154" s="107" t="s">
        <v>31</v>
      </c>
      <c r="C154" s="181" t="s">
        <v>978</v>
      </c>
      <c r="D154" s="85" t="s">
        <v>631</v>
      </c>
      <c r="E154" s="85" t="s">
        <v>459</v>
      </c>
      <c r="F154" s="108" t="s">
        <v>445</v>
      </c>
      <c r="G154" s="179">
        <v>7</v>
      </c>
      <c r="H154" s="181"/>
      <c r="I154" s="181"/>
      <c r="J154" s="183"/>
      <c r="K154" s="181" t="s">
        <v>171</v>
      </c>
      <c r="L154" s="181"/>
      <c r="M154" s="181"/>
      <c r="N154" s="181"/>
      <c r="O154" s="188"/>
      <c r="P154" s="181" t="s">
        <v>903</v>
      </c>
      <c r="Q154" s="70"/>
    </row>
    <row r="155" spans="1:17" ht="36" x14ac:dyDescent="0.25">
      <c r="A155" s="67">
        <v>5</v>
      </c>
      <c r="B155" s="107" t="s">
        <v>31</v>
      </c>
      <c r="C155" s="181" t="s">
        <v>979</v>
      </c>
      <c r="D155" s="85" t="s">
        <v>632</v>
      </c>
      <c r="E155" s="85" t="s">
        <v>459</v>
      </c>
      <c r="F155" s="108" t="s">
        <v>445</v>
      </c>
      <c r="G155" s="179">
        <v>7</v>
      </c>
      <c r="H155" s="181"/>
      <c r="I155" s="181"/>
      <c r="J155" s="183"/>
      <c r="K155" s="181" t="s">
        <v>171</v>
      </c>
      <c r="L155" s="181"/>
      <c r="M155" s="181"/>
      <c r="N155" s="181"/>
      <c r="O155" s="188"/>
      <c r="P155" s="181" t="s">
        <v>903</v>
      </c>
      <c r="Q155" s="70"/>
    </row>
    <row r="156" spans="1:17" ht="36" x14ac:dyDescent="0.25">
      <c r="A156" s="67">
        <v>6</v>
      </c>
      <c r="B156" s="107" t="s">
        <v>31</v>
      </c>
      <c r="C156" s="181" t="s">
        <v>980</v>
      </c>
      <c r="D156" s="85" t="s">
        <v>633</v>
      </c>
      <c r="E156" s="85" t="s">
        <v>459</v>
      </c>
      <c r="F156" s="108" t="s">
        <v>445</v>
      </c>
      <c r="G156" s="179">
        <v>5</v>
      </c>
      <c r="H156" s="181"/>
      <c r="I156" s="181"/>
      <c r="J156" s="183"/>
      <c r="K156" s="181" t="s">
        <v>171</v>
      </c>
      <c r="L156" s="181"/>
      <c r="M156" s="181"/>
      <c r="N156" s="181"/>
      <c r="O156" s="188"/>
      <c r="P156" s="181" t="s">
        <v>903</v>
      </c>
      <c r="Q156" s="70"/>
    </row>
    <row r="157" spans="1:17" ht="24" x14ac:dyDescent="0.25">
      <c r="A157" s="67">
        <v>7</v>
      </c>
      <c r="B157" s="107" t="s">
        <v>31</v>
      </c>
      <c r="C157" s="181" t="s">
        <v>1017</v>
      </c>
      <c r="D157" s="85" t="s">
        <v>634</v>
      </c>
      <c r="E157" s="108" t="s">
        <v>688</v>
      </c>
      <c r="F157" s="108" t="s">
        <v>424</v>
      </c>
      <c r="G157" s="187">
        <v>1</v>
      </c>
      <c r="H157" s="181"/>
      <c r="I157" s="181"/>
      <c r="J157" s="183"/>
      <c r="K157" s="181"/>
      <c r="L157" s="181" t="s">
        <v>171</v>
      </c>
      <c r="M157" s="181"/>
      <c r="N157" s="181"/>
      <c r="O157" s="85"/>
      <c r="P157" s="181" t="s">
        <v>912</v>
      </c>
      <c r="Q157" s="70"/>
    </row>
    <row r="158" spans="1:17" ht="24" x14ac:dyDescent="0.25">
      <c r="A158" s="67">
        <v>8</v>
      </c>
      <c r="B158" s="107" t="s">
        <v>31</v>
      </c>
      <c r="C158" s="181" t="s">
        <v>982</v>
      </c>
      <c r="D158" s="85" t="s">
        <v>635</v>
      </c>
      <c r="E158" s="85" t="s">
        <v>212</v>
      </c>
      <c r="F158" s="108" t="s">
        <v>424</v>
      </c>
      <c r="G158" s="187">
        <v>1</v>
      </c>
      <c r="H158" s="181"/>
      <c r="I158" s="181"/>
      <c r="J158" s="183"/>
      <c r="K158" s="181" t="s">
        <v>171</v>
      </c>
      <c r="L158" s="181"/>
      <c r="M158" s="181"/>
      <c r="N158" s="181"/>
      <c r="O158" s="85"/>
      <c r="P158" s="181" t="s">
        <v>903</v>
      </c>
      <c r="Q158" s="70"/>
    </row>
    <row r="159" spans="1:17" x14ac:dyDescent="0.25">
      <c r="A159" s="67">
        <v>9</v>
      </c>
      <c r="B159" s="107" t="s">
        <v>31</v>
      </c>
      <c r="C159" s="181" t="s">
        <v>983</v>
      </c>
      <c r="D159" s="85" t="s">
        <v>84</v>
      </c>
      <c r="E159" s="85" t="s">
        <v>153</v>
      </c>
      <c r="F159" s="108" t="s">
        <v>424</v>
      </c>
      <c r="G159" s="187">
        <v>1</v>
      </c>
      <c r="H159" s="181"/>
      <c r="I159" s="181"/>
      <c r="J159" s="183">
        <v>1996</v>
      </c>
      <c r="K159" s="181"/>
      <c r="L159" s="181" t="s">
        <v>171</v>
      </c>
      <c r="M159" s="181"/>
      <c r="N159" s="181"/>
      <c r="O159" s="85"/>
      <c r="P159" s="181" t="s">
        <v>903</v>
      </c>
      <c r="Q159" s="70"/>
    </row>
    <row r="160" spans="1:17" ht="36" x14ac:dyDescent="0.25">
      <c r="A160" s="67">
        <v>10</v>
      </c>
      <c r="B160" s="107" t="s">
        <v>31</v>
      </c>
      <c r="C160" s="181" t="s">
        <v>984</v>
      </c>
      <c r="D160" s="85" t="s">
        <v>636</v>
      </c>
      <c r="E160" s="85" t="s">
        <v>153</v>
      </c>
      <c r="F160" s="108" t="s">
        <v>424</v>
      </c>
      <c r="G160" s="187">
        <v>2</v>
      </c>
      <c r="H160" s="181"/>
      <c r="I160" s="181" t="s">
        <v>34</v>
      </c>
      <c r="J160" s="183">
        <v>2003</v>
      </c>
      <c r="K160" s="181">
        <v>1</v>
      </c>
      <c r="L160" s="181">
        <v>1</v>
      </c>
      <c r="M160" s="181"/>
      <c r="N160" s="181"/>
      <c r="O160" s="85"/>
      <c r="P160" s="181" t="s">
        <v>903</v>
      </c>
      <c r="Q160" s="70"/>
    </row>
    <row r="161" spans="1:17" ht="36" x14ac:dyDescent="0.25">
      <c r="A161" s="67">
        <v>11</v>
      </c>
      <c r="B161" s="107" t="s">
        <v>31</v>
      </c>
      <c r="C161" s="181" t="s">
        <v>985</v>
      </c>
      <c r="D161" s="85" t="s">
        <v>637</v>
      </c>
      <c r="E161" s="85" t="s">
        <v>153</v>
      </c>
      <c r="F161" s="85" t="s">
        <v>424</v>
      </c>
      <c r="G161" s="187">
        <v>3</v>
      </c>
      <c r="H161" s="181"/>
      <c r="I161" s="181" t="s">
        <v>34</v>
      </c>
      <c r="J161" s="183"/>
      <c r="K161" s="181"/>
      <c r="L161" s="181">
        <v>2</v>
      </c>
      <c r="M161" s="181">
        <v>1</v>
      </c>
      <c r="N161" s="181"/>
      <c r="O161" s="85"/>
      <c r="P161" s="181" t="s">
        <v>903</v>
      </c>
      <c r="Q161" s="70"/>
    </row>
    <row r="162" spans="1:17" ht="36" x14ac:dyDescent="0.25">
      <c r="A162" s="67">
        <v>12</v>
      </c>
      <c r="B162" s="107" t="s">
        <v>31</v>
      </c>
      <c r="C162" s="181" t="s">
        <v>986</v>
      </c>
      <c r="D162" s="85" t="s">
        <v>638</v>
      </c>
      <c r="E162" s="85" t="s">
        <v>435</v>
      </c>
      <c r="F162" s="108" t="s">
        <v>571</v>
      </c>
      <c r="G162" s="179">
        <v>1</v>
      </c>
      <c r="H162" s="181"/>
      <c r="I162" s="181"/>
      <c r="J162" s="183"/>
      <c r="K162" s="181" t="s">
        <v>171</v>
      </c>
      <c r="L162" s="181"/>
      <c r="M162" s="181"/>
      <c r="N162" s="181"/>
      <c r="O162" s="188"/>
      <c r="P162" s="181" t="s">
        <v>903</v>
      </c>
      <c r="Q162" s="70"/>
    </row>
    <row r="163" spans="1:17" ht="36" x14ac:dyDescent="0.25">
      <c r="A163" s="67">
        <v>13</v>
      </c>
      <c r="B163" s="107" t="s">
        <v>31</v>
      </c>
      <c r="C163" s="181" t="s">
        <v>987</v>
      </c>
      <c r="D163" s="85" t="s">
        <v>196</v>
      </c>
      <c r="E163" s="85" t="s">
        <v>153</v>
      </c>
      <c r="F163" s="108" t="s">
        <v>445</v>
      </c>
      <c r="G163" s="187">
        <v>2</v>
      </c>
      <c r="H163" s="181"/>
      <c r="I163" s="181" t="s">
        <v>34</v>
      </c>
      <c r="J163" s="189"/>
      <c r="K163" s="181">
        <v>1</v>
      </c>
      <c r="L163" s="181">
        <v>1</v>
      </c>
      <c r="M163" s="181"/>
      <c r="N163" s="181"/>
      <c r="O163" s="85"/>
      <c r="P163" s="181" t="s">
        <v>903</v>
      </c>
      <c r="Q163" s="70"/>
    </row>
    <row r="164" spans="1:17" ht="36" x14ac:dyDescent="0.25">
      <c r="A164" s="67">
        <v>14</v>
      </c>
      <c r="B164" s="107" t="s">
        <v>31</v>
      </c>
      <c r="C164" s="181" t="s">
        <v>988</v>
      </c>
      <c r="D164" s="85" t="s">
        <v>639</v>
      </c>
      <c r="E164" s="85" t="s">
        <v>590</v>
      </c>
      <c r="F164" s="108" t="s">
        <v>686</v>
      </c>
      <c r="G164" s="179">
        <v>11</v>
      </c>
      <c r="H164" s="181"/>
      <c r="I164" s="181"/>
      <c r="J164" s="183"/>
      <c r="K164" s="181" t="s">
        <v>171</v>
      </c>
      <c r="L164" s="181"/>
      <c r="M164" s="181"/>
      <c r="N164" s="181"/>
      <c r="O164" s="188"/>
      <c r="P164" s="181" t="s">
        <v>903</v>
      </c>
      <c r="Q164" s="70" t="s">
        <v>1041</v>
      </c>
    </row>
    <row r="165" spans="1:17" ht="36" x14ac:dyDescent="0.25">
      <c r="A165" s="67">
        <v>15</v>
      </c>
      <c r="B165" s="107" t="s">
        <v>31</v>
      </c>
      <c r="C165" s="181" t="s">
        <v>989</v>
      </c>
      <c r="D165" s="85" t="s">
        <v>640</v>
      </c>
      <c r="E165" s="85" t="s">
        <v>693</v>
      </c>
      <c r="F165" s="108" t="s">
        <v>445</v>
      </c>
      <c r="G165" s="179">
        <v>9</v>
      </c>
      <c r="H165" s="181"/>
      <c r="I165" s="181"/>
      <c r="J165" s="183"/>
      <c r="K165" s="181">
        <v>5</v>
      </c>
      <c r="L165" s="181"/>
      <c r="M165" s="181"/>
      <c r="N165" s="181"/>
      <c r="O165" s="188"/>
      <c r="P165" s="181" t="s">
        <v>903</v>
      </c>
      <c r="Q165" s="70" t="s">
        <v>1042</v>
      </c>
    </row>
    <row r="166" spans="1:17" ht="36" x14ac:dyDescent="0.25">
      <c r="A166" s="67">
        <v>16</v>
      </c>
      <c r="B166" s="107" t="s">
        <v>31</v>
      </c>
      <c r="C166" s="181" t="s">
        <v>990</v>
      </c>
      <c r="D166" s="85" t="s">
        <v>641</v>
      </c>
      <c r="E166" s="85"/>
      <c r="F166" s="108" t="s">
        <v>445</v>
      </c>
      <c r="G166" s="179">
        <v>2</v>
      </c>
      <c r="H166" s="181"/>
      <c r="I166" s="181"/>
      <c r="J166" s="183"/>
      <c r="K166" s="181" t="s">
        <v>171</v>
      </c>
      <c r="L166" s="181"/>
      <c r="M166" s="181"/>
      <c r="N166" s="181"/>
      <c r="O166" s="188"/>
      <c r="P166" s="181" t="s">
        <v>903</v>
      </c>
      <c r="Q166" s="70" t="s">
        <v>1043</v>
      </c>
    </row>
    <row r="167" spans="1:17" x14ac:dyDescent="0.25">
      <c r="A167" s="67">
        <v>17</v>
      </c>
      <c r="B167" s="107" t="s">
        <v>31</v>
      </c>
      <c r="C167" s="181" t="s">
        <v>991</v>
      </c>
      <c r="D167" s="85" t="s">
        <v>642</v>
      </c>
      <c r="E167" s="85" t="s">
        <v>692</v>
      </c>
      <c r="F167" s="108" t="s">
        <v>445</v>
      </c>
      <c r="G167" s="179">
        <v>1</v>
      </c>
      <c r="H167" s="181"/>
      <c r="I167" s="181"/>
      <c r="J167" s="183"/>
      <c r="K167" s="181" t="s">
        <v>171</v>
      </c>
      <c r="L167" s="181"/>
      <c r="M167" s="181"/>
      <c r="N167" s="181"/>
      <c r="O167" s="188"/>
      <c r="P167" s="181" t="s">
        <v>903</v>
      </c>
      <c r="Q167" s="70"/>
    </row>
    <row r="168" spans="1:17" ht="36" x14ac:dyDescent="0.25">
      <c r="A168" s="67">
        <v>18</v>
      </c>
      <c r="B168" s="107" t="s">
        <v>31</v>
      </c>
      <c r="C168" s="181" t="s">
        <v>992</v>
      </c>
      <c r="D168" s="85" t="s">
        <v>643</v>
      </c>
      <c r="E168" s="85" t="s">
        <v>451</v>
      </c>
      <c r="F168" s="108" t="s">
        <v>445</v>
      </c>
      <c r="G168" s="179">
        <v>2</v>
      </c>
      <c r="H168" s="181"/>
      <c r="I168" s="181"/>
      <c r="J168" s="183"/>
      <c r="K168" s="181" t="s">
        <v>171</v>
      </c>
      <c r="L168" s="181"/>
      <c r="M168" s="181"/>
      <c r="N168" s="181"/>
      <c r="O168" s="188"/>
      <c r="P168" s="181" t="s">
        <v>903</v>
      </c>
      <c r="Q168" s="70"/>
    </row>
    <row r="169" spans="1:17" x14ac:dyDescent="0.25">
      <c r="A169" s="67">
        <v>19</v>
      </c>
      <c r="B169" s="107" t="s">
        <v>31</v>
      </c>
      <c r="C169" s="181" t="s">
        <v>993</v>
      </c>
      <c r="D169" s="85" t="s">
        <v>644</v>
      </c>
      <c r="E169" s="85" t="s">
        <v>692</v>
      </c>
      <c r="F169" s="108" t="s">
        <v>445</v>
      </c>
      <c r="G169" s="179">
        <v>1</v>
      </c>
      <c r="H169" s="181"/>
      <c r="I169" s="181"/>
      <c r="J169" s="183"/>
      <c r="K169" s="181" t="s">
        <v>171</v>
      </c>
      <c r="L169" s="181"/>
      <c r="M169" s="181"/>
      <c r="N169" s="181"/>
      <c r="O169" s="188"/>
      <c r="P169" s="181" t="s">
        <v>903</v>
      </c>
      <c r="Q169" s="70"/>
    </row>
    <row r="170" spans="1:17" ht="36" x14ac:dyDescent="0.25">
      <c r="A170" s="67">
        <v>20</v>
      </c>
      <c r="B170" s="107" t="s">
        <v>31</v>
      </c>
      <c r="C170" s="181" t="s">
        <v>994</v>
      </c>
      <c r="D170" s="85" t="s">
        <v>645</v>
      </c>
      <c r="E170" s="85" t="s">
        <v>692</v>
      </c>
      <c r="F170" s="108" t="s">
        <v>445</v>
      </c>
      <c r="G170" s="179">
        <v>2</v>
      </c>
      <c r="H170" s="181"/>
      <c r="I170" s="181"/>
      <c r="J170" s="183"/>
      <c r="K170" s="181">
        <v>1</v>
      </c>
      <c r="L170" s="181"/>
      <c r="M170" s="181">
        <v>1</v>
      </c>
      <c r="N170" s="181"/>
      <c r="O170" s="188"/>
      <c r="P170" s="181" t="s">
        <v>903</v>
      </c>
      <c r="Q170" s="70"/>
    </row>
    <row r="171" spans="1:17" ht="36" x14ac:dyDescent="0.25">
      <c r="A171" s="30">
        <v>21</v>
      </c>
      <c r="B171" s="98" t="s">
        <v>31</v>
      </c>
      <c r="C171" s="182" t="s">
        <v>995</v>
      </c>
      <c r="D171" s="89" t="s">
        <v>639</v>
      </c>
      <c r="E171" s="89" t="s">
        <v>590</v>
      </c>
      <c r="F171" s="100" t="s">
        <v>445</v>
      </c>
      <c r="G171" s="159">
        <v>4</v>
      </c>
      <c r="H171" s="182"/>
      <c r="I171" s="182"/>
      <c r="J171" s="160"/>
      <c r="K171" s="182"/>
      <c r="L171" s="182"/>
      <c r="M171" s="182"/>
      <c r="N171" s="182"/>
      <c r="O171" s="164"/>
      <c r="P171" s="182"/>
      <c r="Q171" s="39"/>
    </row>
    <row r="172" spans="1:17" ht="36" x14ac:dyDescent="0.25">
      <c r="A172" s="67">
        <v>22</v>
      </c>
      <c r="B172" s="107" t="s">
        <v>31</v>
      </c>
      <c r="C172" s="181" t="s">
        <v>996</v>
      </c>
      <c r="D172" s="85" t="s">
        <v>646</v>
      </c>
      <c r="E172" s="85" t="s">
        <v>451</v>
      </c>
      <c r="F172" s="108" t="s">
        <v>445</v>
      </c>
      <c r="G172" s="179">
        <v>1</v>
      </c>
      <c r="H172" s="181"/>
      <c r="I172" s="181"/>
      <c r="J172" s="183"/>
      <c r="K172" s="181" t="s">
        <v>171</v>
      </c>
      <c r="L172" s="181"/>
      <c r="M172" s="181"/>
      <c r="N172" s="181"/>
      <c r="O172" s="188"/>
      <c r="P172" s="181" t="s">
        <v>903</v>
      </c>
      <c r="Q172" s="70"/>
    </row>
    <row r="173" spans="1:17" ht="36" x14ac:dyDescent="0.25">
      <c r="A173" s="30">
        <v>23</v>
      </c>
      <c r="B173" s="98" t="s">
        <v>31</v>
      </c>
      <c r="C173" s="182" t="s">
        <v>997</v>
      </c>
      <c r="D173" s="89" t="s">
        <v>647</v>
      </c>
      <c r="E173" s="89" t="s">
        <v>405</v>
      </c>
      <c r="F173" s="100" t="s">
        <v>445</v>
      </c>
      <c r="G173" s="159">
        <v>3</v>
      </c>
      <c r="H173" s="182"/>
      <c r="I173" s="182"/>
      <c r="J173" s="160"/>
      <c r="K173" s="182"/>
      <c r="L173" s="182"/>
      <c r="M173" s="182"/>
      <c r="N173" s="182"/>
      <c r="O173" s="164"/>
      <c r="P173" s="182"/>
      <c r="Q173" s="39"/>
    </row>
    <row r="174" spans="1:17" x14ac:dyDescent="0.25">
      <c r="A174" s="67">
        <v>24</v>
      </c>
      <c r="B174" s="107" t="s">
        <v>31</v>
      </c>
      <c r="C174" s="181" t="s">
        <v>998</v>
      </c>
      <c r="D174" s="85" t="s">
        <v>648</v>
      </c>
      <c r="E174" s="85" t="s">
        <v>693</v>
      </c>
      <c r="F174" s="108" t="s">
        <v>445</v>
      </c>
      <c r="G174" s="179">
        <v>1</v>
      </c>
      <c r="H174" s="181"/>
      <c r="I174" s="181"/>
      <c r="J174" s="183"/>
      <c r="K174" s="181" t="s">
        <v>171</v>
      </c>
      <c r="L174" s="181"/>
      <c r="M174" s="181"/>
      <c r="N174" s="181"/>
      <c r="O174" s="188"/>
      <c r="P174" s="181" t="s">
        <v>903</v>
      </c>
      <c r="Q174" s="70"/>
    </row>
    <row r="175" spans="1:17" ht="36" x14ac:dyDescent="0.25">
      <c r="A175" s="67">
        <v>25</v>
      </c>
      <c r="B175" s="107" t="s">
        <v>31</v>
      </c>
      <c r="C175" s="181" t="s">
        <v>999</v>
      </c>
      <c r="D175" s="85" t="s">
        <v>649</v>
      </c>
      <c r="E175" s="85" t="s">
        <v>590</v>
      </c>
      <c r="F175" s="108" t="s">
        <v>445</v>
      </c>
      <c r="G175" s="179">
        <v>21</v>
      </c>
      <c r="H175" s="181"/>
      <c r="I175" s="181"/>
      <c r="J175" s="183"/>
      <c r="K175" s="181">
        <v>18</v>
      </c>
      <c r="L175" s="181"/>
      <c r="M175" s="181"/>
      <c r="N175" s="181"/>
      <c r="O175" s="188"/>
      <c r="P175" s="181" t="s">
        <v>903</v>
      </c>
      <c r="Q175" s="70" t="s">
        <v>1044</v>
      </c>
    </row>
    <row r="176" spans="1:17" ht="36" x14ac:dyDescent="0.25">
      <c r="A176" s="67">
        <v>26</v>
      </c>
      <c r="B176" s="107" t="s">
        <v>31</v>
      </c>
      <c r="C176" s="181" t="s">
        <v>1000</v>
      </c>
      <c r="D176" s="85" t="s">
        <v>650</v>
      </c>
      <c r="E176" s="108" t="s">
        <v>684</v>
      </c>
      <c r="F176" s="108" t="s">
        <v>445</v>
      </c>
      <c r="G176" s="179">
        <v>11</v>
      </c>
      <c r="H176" s="181"/>
      <c r="I176" s="181"/>
      <c r="J176" s="183"/>
      <c r="K176" s="181">
        <v>2</v>
      </c>
      <c r="L176" s="181"/>
      <c r="M176" s="181"/>
      <c r="N176" s="181"/>
      <c r="O176" s="188"/>
      <c r="P176" s="181" t="s">
        <v>903</v>
      </c>
      <c r="Q176" s="70" t="s">
        <v>1045</v>
      </c>
    </row>
    <row r="177" spans="1:17" x14ac:dyDescent="0.25">
      <c r="A177" s="67">
        <v>27</v>
      </c>
      <c r="B177" s="107" t="s">
        <v>31</v>
      </c>
      <c r="C177" s="181" t="s">
        <v>1001</v>
      </c>
      <c r="D177" s="85" t="s">
        <v>651</v>
      </c>
      <c r="E177" s="85" t="s">
        <v>405</v>
      </c>
      <c r="F177" s="108" t="s">
        <v>445</v>
      </c>
      <c r="G177" s="179">
        <v>1</v>
      </c>
      <c r="H177" s="181"/>
      <c r="I177" s="181"/>
      <c r="J177" s="183"/>
      <c r="K177" s="181" t="s">
        <v>171</v>
      </c>
      <c r="L177" s="181"/>
      <c r="M177" s="181"/>
      <c r="N177" s="181"/>
      <c r="O177" s="188"/>
      <c r="P177" s="181" t="s">
        <v>903</v>
      </c>
      <c r="Q177" s="70"/>
    </row>
    <row r="178" spans="1:17" ht="24" x14ac:dyDescent="0.25">
      <c r="A178" s="67">
        <v>28</v>
      </c>
      <c r="B178" s="107" t="s">
        <v>31</v>
      </c>
      <c r="C178" s="181" t="s">
        <v>1002</v>
      </c>
      <c r="D178" s="85" t="s">
        <v>652</v>
      </c>
      <c r="E178" s="85" t="s">
        <v>692</v>
      </c>
      <c r="F178" s="108" t="s">
        <v>445</v>
      </c>
      <c r="G178" s="179">
        <v>1</v>
      </c>
      <c r="H178" s="181"/>
      <c r="I178" s="181"/>
      <c r="J178" s="183"/>
      <c r="K178" s="181" t="s">
        <v>171</v>
      </c>
      <c r="L178" s="181"/>
      <c r="M178" s="181"/>
      <c r="N178" s="181"/>
      <c r="O178" s="188"/>
      <c r="P178" s="181" t="s">
        <v>903</v>
      </c>
      <c r="Q178" s="70"/>
    </row>
    <row r="179" spans="1:17" x14ac:dyDescent="0.25">
      <c r="A179" s="30">
        <v>29</v>
      </c>
      <c r="B179" s="98" t="s">
        <v>31</v>
      </c>
      <c r="C179" s="182" t="s">
        <v>1003</v>
      </c>
      <c r="D179" s="89" t="s">
        <v>653</v>
      </c>
      <c r="E179" s="89" t="s">
        <v>405</v>
      </c>
      <c r="F179" s="100" t="s">
        <v>445</v>
      </c>
      <c r="G179" s="159">
        <v>1</v>
      </c>
      <c r="H179" s="182"/>
      <c r="I179" s="182"/>
      <c r="J179" s="160"/>
      <c r="K179" s="182"/>
      <c r="L179" s="182"/>
      <c r="M179" s="182"/>
      <c r="N179" s="182"/>
      <c r="O179" s="164"/>
      <c r="P179" s="182"/>
      <c r="Q179" s="39"/>
    </row>
    <row r="180" spans="1:17" ht="36" x14ac:dyDescent="0.25">
      <c r="A180" s="67">
        <v>30</v>
      </c>
      <c r="B180" s="107" t="s">
        <v>31</v>
      </c>
      <c r="C180" s="181" t="s">
        <v>1004</v>
      </c>
      <c r="D180" s="85" t="s">
        <v>654</v>
      </c>
      <c r="E180" s="85" t="s">
        <v>692</v>
      </c>
      <c r="F180" s="108" t="s">
        <v>445</v>
      </c>
      <c r="G180" s="179">
        <v>5</v>
      </c>
      <c r="H180" s="181"/>
      <c r="I180" s="181"/>
      <c r="J180" s="183"/>
      <c r="K180" s="181">
        <v>4</v>
      </c>
      <c r="L180" s="181"/>
      <c r="M180" s="181"/>
      <c r="N180" s="181"/>
      <c r="O180" s="188"/>
      <c r="P180" s="181" t="s">
        <v>1046</v>
      </c>
      <c r="Q180" s="70" t="s">
        <v>1013</v>
      </c>
    </row>
    <row r="181" spans="1:17" ht="36" x14ac:dyDescent="0.25">
      <c r="A181" s="67">
        <v>31</v>
      </c>
      <c r="B181" s="107" t="s">
        <v>31</v>
      </c>
      <c r="C181" s="181" t="s">
        <v>1005</v>
      </c>
      <c r="D181" s="85" t="s">
        <v>655</v>
      </c>
      <c r="E181" s="85" t="s">
        <v>693</v>
      </c>
      <c r="F181" s="108" t="s">
        <v>687</v>
      </c>
      <c r="G181" s="192">
        <v>3.1</v>
      </c>
      <c r="H181" s="181"/>
      <c r="I181" s="181"/>
      <c r="J181" s="183"/>
      <c r="K181" s="181" t="s">
        <v>171</v>
      </c>
      <c r="L181" s="181"/>
      <c r="M181" s="181"/>
      <c r="N181" s="181"/>
      <c r="O181" s="188"/>
      <c r="P181" s="181" t="s">
        <v>1046</v>
      </c>
      <c r="Q181" s="70" t="s">
        <v>1047</v>
      </c>
    </row>
    <row r="182" spans="1:17" ht="36" x14ac:dyDescent="0.25">
      <c r="A182" s="67">
        <v>32</v>
      </c>
      <c r="B182" s="107" t="s">
        <v>31</v>
      </c>
      <c r="C182" s="181" t="s">
        <v>1006</v>
      </c>
      <c r="D182" s="85" t="s">
        <v>656</v>
      </c>
      <c r="E182" s="85" t="s">
        <v>451</v>
      </c>
      <c r="F182" s="108" t="s">
        <v>445</v>
      </c>
      <c r="G182" s="179">
        <v>4</v>
      </c>
      <c r="H182" s="181"/>
      <c r="I182" s="181"/>
      <c r="J182" s="183"/>
      <c r="K182" s="181">
        <v>2</v>
      </c>
      <c r="L182" s="181"/>
      <c r="M182" s="181"/>
      <c r="N182" s="181"/>
      <c r="O182" s="188"/>
      <c r="P182" s="181" t="s">
        <v>1046</v>
      </c>
      <c r="Q182" s="70" t="s">
        <v>905</v>
      </c>
    </row>
    <row r="183" spans="1:17" ht="36" x14ac:dyDescent="0.25">
      <c r="A183" s="30">
        <v>33</v>
      </c>
      <c r="B183" s="98" t="s">
        <v>31</v>
      </c>
      <c r="C183" s="182" t="s">
        <v>1007</v>
      </c>
      <c r="D183" s="89" t="s">
        <v>657</v>
      </c>
      <c r="E183" s="89" t="s">
        <v>591</v>
      </c>
      <c r="F183" s="100" t="s">
        <v>445</v>
      </c>
      <c r="G183" s="159">
        <v>7</v>
      </c>
      <c r="H183" s="182"/>
      <c r="I183" s="182"/>
      <c r="J183" s="160"/>
      <c r="K183" s="182"/>
      <c r="L183" s="182"/>
      <c r="M183" s="182"/>
      <c r="N183" s="182"/>
      <c r="O183" s="164"/>
      <c r="P183" s="182"/>
      <c r="Q183" s="39"/>
    </row>
    <row r="184" spans="1:17" ht="24" x14ac:dyDescent="0.25">
      <c r="A184" s="67">
        <v>34</v>
      </c>
      <c r="B184" s="107" t="s">
        <v>31</v>
      </c>
      <c r="C184" s="181"/>
      <c r="D184" s="85" t="s">
        <v>658</v>
      </c>
      <c r="E184" s="85" t="s">
        <v>451</v>
      </c>
      <c r="F184" s="108" t="s">
        <v>686</v>
      </c>
      <c r="G184" s="179">
        <v>6</v>
      </c>
      <c r="H184" s="181"/>
      <c r="I184" s="181"/>
      <c r="J184" s="183"/>
      <c r="K184" s="181" t="s">
        <v>171</v>
      </c>
      <c r="L184" s="181"/>
      <c r="M184" s="181"/>
      <c r="N184" s="181"/>
      <c r="O184" s="188"/>
      <c r="P184" s="181" t="s">
        <v>903</v>
      </c>
      <c r="Q184" s="70" t="s">
        <v>1048</v>
      </c>
    </row>
    <row r="185" spans="1:17" ht="36" x14ac:dyDescent="0.25">
      <c r="A185" s="30">
        <v>35</v>
      </c>
      <c r="B185" s="98" t="s">
        <v>31</v>
      </c>
      <c r="C185" s="182" t="s">
        <v>1008</v>
      </c>
      <c r="D185" s="89" t="s">
        <v>659</v>
      </c>
      <c r="E185" s="89" t="s">
        <v>694</v>
      </c>
      <c r="F185" s="100" t="s">
        <v>445</v>
      </c>
      <c r="G185" s="159">
        <v>10</v>
      </c>
      <c r="H185" s="182"/>
      <c r="I185" s="182"/>
      <c r="J185" s="160"/>
      <c r="K185" s="182"/>
      <c r="L185" s="182"/>
      <c r="M185" s="182"/>
      <c r="N185" s="182"/>
      <c r="O185" s="164"/>
      <c r="P185" s="182"/>
      <c r="Q185" s="39"/>
    </row>
    <row r="186" spans="1:17" ht="36" x14ac:dyDescent="0.25">
      <c r="A186" s="67">
        <v>36</v>
      </c>
      <c r="B186" s="107" t="s">
        <v>31</v>
      </c>
      <c r="C186" s="181"/>
      <c r="D186" s="85" t="s">
        <v>660</v>
      </c>
      <c r="E186" s="85" t="s">
        <v>451</v>
      </c>
      <c r="F186" s="108" t="s">
        <v>687</v>
      </c>
      <c r="G186" s="179">
        <v>6.3</v>
      </c>
      <c r="H186" s="181"/>
      <c r="I186" s="181"/>
      <c r="J186" s="183"/>
      <c r="K186" s="181" t="s">
        <v>171</v>
      </c>
      <c r="L186" s="181"/>
      <c r="M186" s="181"/>
      <c r="N186" s="181"/>
      <c r="O186" s="188"/>
      <c r="P186" s="181" t="s">
        <v>903</v>
      </c>
      <c r="Q186" s="70" t="s">
        <v>1048</v>
      </c>
    </row>
    <row r="187" spans="1:17" ht="36" x14ac:dyDescent="0.25">
      <c r="A187" s="67">
        <v>37</v>
      </c>
      <c r="B187" s="107" t="s">
        <v>31</v>
      </c>
      <c r="C187" s="181" t="s">
        <v>1009</v>
      </c>
      <c r="D187" s="85" t="s">
        <v>661</v>
      </c>
      <c r="E187" s="85" t="s">
        <v>590</v>
      </c>
      <c r="F187" s="108" t="s">
        <v>445</v>
      </c>
      <c r="G187" s="179">
        <v>2</v>
      </c>
      <c r="H187" s="181"/>
      <c r="I187" s="181"/>
      <c r="J187" s="183"/>
      <c r="K187" s="181" t="s">
        <v>171</v>
      </c>
      <c r="L187" s="181"/>
      <c r="M187" s="181"/>
      <c r="N187" s="181"/>
      <c r="O187" s="188"/>
      <c r="P187" s="181" t="s">
        <v>903</v>
      </c>
      <c r="Q187" s="70"/>
    </row>
    <row r="188" spans="1:17" ht="36" x14ac:dyDescent="0.25">
      <c r="A188" s="67">
        <v>38</v>
      </c>
      <c r="B188" s="107" t="s">
        <v>31</v>
      </c>
      <c r="C188" s="181" t="s">
        <v>1010</v>
      </c>
      <c r="D188" s="85" t="s">
        <v>662</v>
      </c>
      <c r="E188" s="85" t="s">
        <v>590</v>
      </c>
      <c r="F188" s="108" t="s">
        <v>686</v>
      </c>
      <c r="G188" s="179">
        <v>13</v>
      </c>
      <c r="H188" s="181"/>
      <c r="I188" s="181"/>
      <c r="J188" s="183"/>
      <c r="K188" s="181" t="s">
        <v>171</v>
      </c>
      <c r="L188" s="181"/>
      <c r="M188" s="181"/>
      <c r="N188" s="181"/>
      <c r="O188" s="188">
        <v>73000</v>
      </c>
      <c r="P188" s="181" t="s">
        <v>903</v>
      </c>
      <c r="Q188" s="70" t="s">
        <v>1049</v>
      </c>
    </row>
    <row r="189" spans="1:17" x14ac:dyDescent="0.25">
      <c r="A189" s="67">
        <v>41</v>
      </c>
      <c r="B189" s="107" t="s">
        <v>31</v>
      </c>
      <c r="C189" s="181" t="s">
        <v>1018</v>
      </c>
      <c r="D189" s="85" t="s">
        <v>665</v>
      </c>
      <c r="E189" s="108"/>
      <c r="F189" s="108" t="s">
        <v>424</v>
      </c>
      <c r="G189" s="187">
        <v>1</v>
      </c>
      <c r="H189" s="181"/>
      <c r="I189" s="181" t="s">
        <v>34</v>
      </c>
      <c r="J189" s="183"/>
      <c r="K189" s="193"/>
      <c r="L189" s="181" t="s">
        <v>171</v>
      </c>
      <c r="M189" s="181"/>
      <c r="N189" s="181"/>
      <c r="O189" s="85"/>
      <c r="P189" s="181" t="s">
        <v>903</v>
      </c>
      <c r="Q189" s="70"/>
    </row>
    <row r="190" spans="1:17" ht="24" x14ac:dyDescent="0.25">
      <c r="A190" s="67">
        <v>42</v>
      </c>
      <c r="B190" s="107" t="s">
        <v>31</v>
      </c>
      <c r="C190" s="181" t="s">
        <v>1019</v>
      </c>
      <c r="D190" s="85" t="s">
        <v>666</v>
      </c>
      <c r="E190" s="108"/>
      <c r="F190" s="108" t="s">
        <v>424</v>
      </c>
      <c r="G190" s="187">
        <v>1</v>
      </c>
      <c r="H190" s="181"/>
      <c r="I190" s="181"/>
      <c r="J190" s="183"/>
      <c r="K190" s="181"/>
      <c r="L190" s="181"/>
      <c r="M190" s="181" t="s">
        <v>171</v>
      </c>
      <c r="N190" s="181"/>
      <c r="O190" s="85"/>
      <c r="P190" s="181" t="s">
        <v>903</v>
      </c>
      <c r="Q190" s="70"/>
    </row>
    <row r="191" spans="1:17" x14ac:dyDescent="0.25">
      <c r="A191" s="67">
        <v>43</v>
      </c>
      <c r="B191" s="107" t="s">
        <v>31</v>
      </c>
      <c r="C191" s="181" t="s">
        <v>1020</v>
      </c>
      <c r="D191" s="85" t="s">
        <v>441</v>
      </c>
      <c r="E191" s="108" t="s">
        <v>685</v>
      </c>
      <c r="F191" s="108" t="s">
        <v>424</v>
      </c>
      <c r="G191" s="187">
        <v>1</v>
      </c>
      <c r="H191" s="181"/>
      <c r="I191" s="181" t="s">
        <v>34</v>
      </c>
      <c r="J191" s="183"/>
      <c r="K191" s="181" t="s">
        <v>171</v>
      </c>
      <c r="L191" s="181"/>
      <c r="M191" s="181"/>
      <c r="N191" s="181"/>
      <c r="O191" s="85"/>
      <c r="P191" s="181" t="s">
        <v>903</v>
      </c>
      <c r="Q191" s="70"/>
    </row>
    <row r="192" spans="1:17" ht="24" x14ac:dyDescent="0.25">
      <c r="A192" s="30">
        <v>44</v>
      </c>
      <c r="B192" s="98" t="s">
        <v>31</v>
      </c>
      <c r="C192" s="182" t="s">
        <v>1021</v>
      </c>
      <c r="D192" s="89" t="s">
        <v>667</v>
      </c>
      <c r="E192" s="100" t="s">
        <v>229</v>
      </c>
      <c r="F192" s="100" t="s">
        <v>445</v>
      </c>
      <c r="G192" s="159">
        <v>1</v>
      </c>
      <c r="H192" s="182"/>
      <c r="I192" s="182"/>
      <c r="J192" s="160"/>
      <c r="K192" s="182"/>
      <c r="L192" s="182"/>
      <c r="M192" s="182"/>
      <c r="N192" s="182"/>
      <c r="O192" s="164"/>
      <c r="P192" s="182"/>
      <c r="Q192" s="39"/>
    </row>
    <row r="193" spans="1:17" x14ac:dyDescent="0.25">
      <c r="A193" s="67">
        <v>45</v>
      </c>
      <c r="B193" s="107" t="s">
        <v>31</v>
      </c>
      <c r="C193" s="181" t="s">
        <v>1022</v>
      </c>
      <c r="D193" s="85" t="s">
        <v>668</v>
      </c>
      <c r="E193" s="108" t="s">
        <v>439</v>
      </c>
      <c r="F193" s="108" t="s">
        <v>445</v>
      </c>
      <c r="G193" s="179">
        <v>1</v>
      </c>
      <c r="H193" s="181"/>
      <c r="I193" s="181"/>
      <c r="J193" s="183"/>
      <c r="K193" s="181" t="s">
        <v>171</v>
      </c>
      <c r="L193" s="181"/>
      <c r="M193" s="181"/>
      <c r="N193" s="181"/>
      <c r="O193" s="188"/>
      <c r="P193" s="181" t="s">
        <v>903</v>
      </c>
      <c r="Q193" s="70"/>
    </row>
    <row r="194" spans="1:17" x14ac:dyDescent="0.25">
      <c r="A194" s="30">
        <v>46</v>
      </c>
      <c r="B194" s="98" t="s">
        <v>31</v>
      </c>
      <c r="C194" s="182" t="s">
        <v>1023</v>
      </c>
      <c r="D194" s="89" t="s">
        <v>669</v>
      </c>
      <c r="E194" s="100" t="s">
        <v>153</v>
      </c>
      <c r="F194" s="100" t="s">
        <v>445</v>
      </c>
      <c r="G194" s="159">
        <v>1</v>
      </c>
      <c r="H194" s="182"/>
      <c r="I194" s="182"/>
      <c r="J194" s="160"/>
      <c r="K194" s="182"/>
      <c r="L194" s="182"/>
      <c r="M194" s="182"/>
      <c r="N194" s="182"/>
      <c r="O194" s="164"/>
      <c r="P194" s="182"/>
      <c r="Q194" s="39"/>
    </row>
    <row r="195" spans="1:17" ht="24" x14ac:dyDescent="0.25">
      <c r="A195" s="30">
        <v>47</v>
      </c>
      <c r="B195" s="98" t="s">
        <v>31</v>
      </c>
      <c r="C195" s="182" t="s">
        <v>1024</v>
      </c>
      <c r="D195" s="89" t="s">
        <v>670</v>
      </c>
      <c r="E195" s="100" t="s">
        <v>185</v>
      </c>
      <c r="F195" s="100" t="s">
        <v>445</v>
      </c>
      <c r="G195" s="159">
        <v>1</v>
      </c>
      <c r="H195" s="182"/>
      <c r="I195" s="182"/>
      <c r="J195" s="160"/>
      <c r="K195" s="182"/>
      <c r="L195" s="182"/>
      <c r="M195" s="182"/>
      <c r="N195" s="182"/>
      <c r="O195" s="164"/>
      <c r="P195" s="182"/>
      <c r="Q195" s="39"/>
    </row>
    <row r="196" spans="1:17" x14ac:dyDescent="0.25">
      <c r="A196" s="30">
        <v>48</v>
      </c>
      <c r="B196" s="98" t="s">
        <v>31</v>
      </c>
      <c r="C196" s="182" t="s">
        <v>1025</v>
      </c>
      <c r="D196" s="89" t="s">
        <v>671</v>
      </c>
      <c r="E196" s="100" t="s">
        <v>690</v>
      </c>
      <c r="F196" s="100" t="s">
        <v>445</v>
      </c>
      <c r="G196" s="159">
        <v>1</v>
      </c>
      <c r="H196" s="182"/>
      <c r="I196" s="182"/>
      <c r="J196" s="160"/>
      <c r="K196" s="182"/>
      <c r="L196" s="182"/>
      <c r="M196" s="182"/>
      <c r="N196" s="182"/>
      <c r="O196" s="164"/>
      <c r="P196" s="182"/>
      <c r="Q196" s="39"/>
    </row>
    <row r="197" spans="1:17" ht="36" x14ac:dyDescent="0.25">
      <c r="A197" s="30">
        <v>49</v>
      </c>
      <c r="B197" s="98" t="s">
        <v>31</v>
      </c>
      <c r="C197" s="182" t="s">
        <v>1026</v>
      </c>
      <c r="D197" s="89" t="s">
        <v>672</v>
      </c>
      <c r="E197" s="100" t="s">
        <v>229</v>
      </c>
      <c r="F197" s="100" t="s">
        <v>445</v>
      </c>
      <c r="G197" s="159">
        <v>2</v>
      </c>
      <c r="H197" s="182"/>
      <c r="I197" s="182"/>
      <c r="J197" s="160"/>
      <c r="K197" s="182"/>
      <c r="L197" s="182"/>
      <c r="M197" s="182"/>
      <c r="N197" s="182"/>
      <c r="O197" s="164"/>
      <c r="P197" s="182"/>
      <c r="Q197" s="39"/>
    </row>
    <row r="198" spans="1:17" ht="36" x14ac:dyDescent="0.25">
      <c r="A198" s="67">
        <v>50</v>
      </c>
      <c r="B198" s="107" t="s">
        <v>31</v>
      </c>
      <c r="C198" s="181" t="s">
        <v>1027</v>
      </c>
      <c r="D198" s="85" t="s">
        <v>673</v>
      </c>
      <c r="E198" s="108" t="s">
        <v>590</v>
      </c>
      <c r="F198" s="108" t="s">
        <v>445</v>
      </c>
      <c r="G198" s="179">
        <v>2</v>
      </c>
      <c r="H198" s="181"/>
      <c r="I198" s="181"/>
      <c r="J198" s="183"/>
      <c r="K198" s="181" t="s">
        <v>171</v>
      </c>
      <c r="L198" s="181"/>
      <c r="M198" s="181"/>
      <c r="N198" s="181"/>
      <c r="O198" s="188"/>
      <c r="P198" s="181" t="s">
        <v>903</v>
      </c>
      <c r="Q198" s="70"/>
    </row>
    <row r="199" spans="1:17" x14ac:dyDescent="0.25">
      <c r="A199" s="30">
        <v>51</v>
      </c>
      <c r="B199" s="98" t="s">
        <v>31</v>
      </c>
      <c r="C199" s="182" t="s">
        <v>1028</v>
      </c>
      <c r="D199" s="89" t="s">
        <v>674</v>
      </c>
      <c r="E199" s="100" t="s">
        <v>691</v>
      </c>
      <c r="F199" s="100" t="s">
        <v>445</v>
      </c>
      <c r="G199" s="159">
        <v>1</v>
      </c>
      <c r="H199" s="182"/>
      <c r="I199" s="182"/>
      <c r="J199" s="160"/>
      <c r="K199" s="182"/>
      <c r="L199" s="182"/>
      <c r="M199" s="182"/>
      <c r="N199" s="182"/>
      <c r="O199" s="164"/>
      <c r="P199" s="182"/>
      <c r="Q199" s="39"/>
    </row>
    <row r="200" spans="1:17" ht="36" x14ac:dyDescent="0.25">
      <c r="A200" s="30">
        <v>52</v>
      </c>
      <c r="B200" s="98" t="s">
        <v>31</v>
      </c>
      <c r="C200" s="182" t="s">
        <v>1029</v>
      </c>
      <c r="D200" s="89" t="s">
        <v>675</v>
      </c>
      <c r="E200" s="100" t="s">
        <v>229</v>
      </c>
      <c r="F200" s="100" t="s">
        <v>445</v>
      </c>
      <c r="G200" s="159">
        <v>2</v>
      </c>
      <c r="H200" s="182"/>
      <c r="I200" s="182"/>
      <c r="J200" s="160"/>
      <c r="K200" s="182"/>
      <c r="L200" s="182"/>
      <c r="M200" s="182"/>
      <c r="N200" s="182"/>
      <c r="O200" s="164"/>
      <c r="P200" s="182"/>
      <c r="Q200" s="39"/>
    </row>
    <row r="201" spans="1:17" ht="36" x14ac:dyDescent="0.25">
      <c r="A201" s="30">
        <v>53</v>
      </c>
      <c r="B201" s="98" t="s">
        <v>31</v>
      </c>
      <c r="C201" s="182" t="s">
        <v>1030</v>
      </c>
      <c r="D201" s="89" t="s">
        <v>676</v>
      </c>
      <c r="E201" s="100" t="s">
        <v>690</v>
      </c>
      <c r="F201" s="100" t="s">
        <v>445</v>
      </c>
      <c r="G201" s="159">
        <v>3</v>
      </c>
      <c r="H201" s="182"/>
      <c r="I201" s="182"/>
      <c r="J201" s="160"/>
      <c r="K201" s="182"/>
      <c r="L201" s="182"/>
      <c r="M201" s="182"/>
      <c r="N201" s="182"/>
      <c r="O201" s="164"/>
      <c r="P201" s="182"/>
      <c r="Q201" s="39"/>
    </row>
    <row r="202" spans="1:17" ht="36" x14ac:dyDescent="0.25">
      <c r="A202" s="30">
        <v>54</v>
      </c>
      <c r="B202" s="98" t="s">
        <v>31</v>
      </c>
      <c r="C202" s="182" t="s">
        <v>1031</v>
      </c>
      <c r="D202" s="89" t="s">
        <v>677</v>
      </c>
      <c r="E202" s="100" t="s">
        <v>439</v>
      </c>
      <c r="F202" s="100" t="s">
        <v>445</v>
      </c>
      <c r="G202" s="159">
        <v>4</v>
      </c>
      <c r="H202" s="182"/>
      <c r="I202" s="182"/>
      <c r="J202" s="160"/>
      <c r="K202" s="182"/>
      <c r="L202" s="182"/>
      <c r="M202" s="182"/>
      <c r="N202" s="182"/>
      <c r="O202" s="164"/>
      <c r="P202" s="182"/>
      <c r="Q202" s="39"/>
    </row>
    <row r="203" spans="1:17" x14ac:dyDescent="0.25">
      <c r="A203" s="30">
        <v>55</v>
      </c>
      <c r="B203" s="98" t="s">
        <v>31</v>
      </c>
      <c r="C203" s="182" t="s">
        <v>1032</v>
      </c>
      <c r="D203" s="89" t="s">
        <v>678</v>
      </c>
      <c r="E203" s="100" t="s">
        <v>229</v>
      </c>
      <c r="F203" s="100" t="s">
        <v>445</v>
      </c>
      <c r="G203" s="159">
        <v>1</v>
      </c>
      <c r="H203" s="182"/>
      <c r="I203" s="182"/>
      <c r="J203" s="160"/>
      <c r="K203" s="182"/>
      <c r="L203" s="182"/>
      <c r="M203" s="182"/>
      <c r="N203" s="182"/>
      <c r="O203" s="164"/>
      <c r="P203" s="182"/>
      <c r="Q203" s="39"/>
    </row>
    <row r="204" spans="1:17" ht="36" x14ac:dyDescent="0.25">
      <c r="A204" s="67">
        <v>56</v>
      </c>
      <c r="B204" s="107" t="s">
        <v>31</v>
      </c>
      <c r="C204" s="181" t="s">
        <v>1033</v>
      </c>
      <c r="D204" s="85" t="s">
        <v>679</v>
      </c>
      <c r="E204" s="108" t="s">
        <v>229</v>
      </c>
      <c r="F204" s="108" t="s">
        <v>445</v>
      </c>
      <c r="G204" s="179">
        <v>2</v>
      </c>
      <c r="H204" s="181"/>
      <c r="I204" s="181"/>
      <c r="J204" s="183"/>
      <c r="K204" s="181">
        <v>1</v>
      </c>
      <c r="L204" s="181"/>
      <c r="M204" s="181">
        <v>1</v>
      </c>
      <c r="N204" s="181"/>
      <c r="O204" s="188"/>
      <c r="P204" s="181" t="s">
        <v>903</v>
      </c>
      <c r="Q204" s="70"/>
    </row>
    <row r="205" spans="1:17" ht="36" x14ac:dyDescent="0.25">
      <c r="A205" s="67">
        <v>57</v>
      </c>
      <c r="B205" s="107" t="s">
        <v>31</v>
      </c>
      <c r="C205" s="181" t="s">
        <v>1034</v>
      </c>
      <c r="D205" s="85" t="s">
        <v>624</v>
      </c>
      <c r="E205" s="108" t="s">
        <v>229</v>
      </c>
      <c r="F205" s="108" t="s">
        <v>445</v>
      </c>
      <c r="G205" s="179">
        <v>2</v>
      </c>
      <c r="H205" s="181"/>
      <c r="I205" s="181"/>
      <c r="J205" s="183"/>
      <c r="K205" s="181"/>
      <c r="L205" s="181"/>
      <c r="M205" s="181" t="s">
        <v>171</v>
      </c>
      <c r="N205" s="181"/>
      <c r="O205" s="188"/>
      <c r="P205" s="181"/>
      <c r="Q205" s="70" t="s">
        <v>1039</v>
      </c>
    </row>
    <row r="206" spans="1:17" x14ac:dyDescent="0.25">
      <c r="A206" s="67">
        <v>63</v>
      </c>
      <c r="B206" s="107" t="s">
        <v>31</v>
      </c>
      <c r="C206" s="181" t="s">
        <v>981</v>
      </c>
      <c r="D206" s="85" t="s">
        <v>680</v>
      </c>
      <c r="E206" s="108" t="s">
        <v>689</v>
      </c>
      <c r="F206" s="108" t="s">
        <v>424</v>
      </c>
      <c r="G206" s="179">
        <v>1</v>
      </c>
      <c r="H206" s="181"/>
      <c r="I206" s="181"/>
      <c r="J206" s="183"/>
      <c r="K206" s="181" t="s">
        <v>171</v>
      </c>
      <c r="L206" s="181"/>
      <c r="M206" s="181"/>
      <c r="N206" s="181"/>
      <c r="O206" s="188"/>
      <c r="P206" s="181" t="s">
        <v>903</v>
      </c>
      <c r="Q206" s="70"/>
    </row>
    <row r="207" spans="1:17" x14ac:dyDescent="0.25">
      <c r="A207" s="67">
        <v>64</v>
      </c>
      <c r="B207" s="107" t="s">
        <v>31</v>
      </c>
      <c r="C207" s="181" t="s">
        <v>1035</v>
      </c>
      <c r="D207" s="85" t="s">
        <v>681</v>
      </c>
      <c r="E207" s="108"/>
      <c r="F207" s="108" t="s">
        <v>626</v>
      </c>
      <c r="G207" s="179">
        <v>1</v>
      </c>
      <c r="H207" s="181"/>
      <c r="I207" s="181"/>
      <c r="J207" s="183"/>
      <c r="K207" s="181"/>
      <c r="L207" s="181" t="s">
        <v>171</v>
      </c>
      <c r="M207" s="181"/>
      <c r="N207" s="181"/>
      <c r="O207" s="188"/>
      <c r="P207" s="181" t="s">
        <v>903</v>
      </c>
      <c r="Q207" s="70"/>
    </row>
    <row r="208" spans="1:17" x14ac:dyDescent="0.25">
      <c r="A208" s="67">
        <v>65</v>
      </c>
      <c r="B208" s="107" t="s">
        <v>31</v>
      </c>
      <c r="C208" s="181" t="s">
        <v>1037</v>
      </c>
      <c r="D208" s="85" t="s">
        <v>682</v>
      </c>
      <c r="E208" s="108" t="s">
        <v>1040</v>
      </c>
      <c r="F208" s="108" t="s">
        <v>424</v>
      </c>
      <c r="G208" s="179"/>
      <c r="H208" s="181"/>
      <c r="I208" s="181"/>
      <c r="J208" s="183"/>
      <c r="K208" s="181" t="s">
        <v>171</v>
      </c>
      <c r="L208" s="181"/>
      <c r="M208" s="181"/>
      <c r="N208" s="181"/>
      <c r="O208" s="86"/>
      <c r="P208" s="181" t="s">
        <v>903</v>
      </c>
      <c r="Q208" s="70"/>
    </row>
    <row r="210" spans="1:17" x14ac:dyDescent="0.25">
      <c r="A210" s="662" t="s">
        <v>695</v>
      </c>
      <c r="B210" s="663"/>
      <c r="C210" s="663"/>
      <c r="D210" s="663"/>
      <c r="E210" s="663"/>
      <c r="F210" s="663"/>
      <c r="G210" s="663"/>
      <c r="H210" s="663"/>
      <c r="I210" s="663"/>
      <c r="J210" s="663"/>
      <c r="K210" s="663"/>
      <c r="L210" s="663"/>
      <c r="M210" s="663"/>
      <c r="N210" s="663"/>
      <c r="O210" s="663"/>
      <c r="P210" s="663"/>
      <c r="Q210" s="664"/>
    </row>
    <row r="211" spans="1:17" s="83" customFormat="1" ht="36" x14ac:dyDescent="0.25">
      <c r="A211" s="67">
        <v>1</v>
      </c>
      <c r="B211" s="133" t="s">
        <v>31</v>
      </c>
      <c r="C211" s="72" t="s">
        <v>1066</v>
      </c>
      <c r="D211" s="184" t="s">
        <v>696</v>
      </c>
      <c r="E211" s="184" t="s">
        <v>153</v>
      </c>
      <c r="F211" s="134" t="s">
        <v>53</v>
      </c>
      <c r="G211" s="185">
        <v>1</v>
      </c>
      <c r="H211" s="72"/>
      <c r="I211" s="72"/>
      <c r="J211" s="72"/>
      <c r="K211" s="72" t="s">
        <v>171</v>
      </c>
      <c r="L211" s="72"/>
      <c r="M211" s="72"/>
      <c r="N211" s="72"/>
      <c r="O211" s="72"/>
      <c r="P211" s="72" t="s">
        <v>1050</v>
      </c>
      <c r="Q211" s="73" t="s">
        <v>1147</v>
      </c>
    </row>
    <row r="212" spans="1:17" s="83" customFormat="1" ht="36" x14ac:dyDescent="0.25">
      <c r="A212" s="67">
        <v>2</v>
      </c>
      <c r="B212" s="107" t="s">
        <v>31</v>
      </c>
      <c r="C212" s="215" t="s">
        <v>937</v>
      </c>
      <c r="D212" s="85" t="s">
        <v>697</v>
      </c>
      <c r="E212" s="85" t="s">
        <v>712</v>
      </c>
      <c r="F212" s="108" t="s">
        <v>445</v>
      </c>
      <c r="G212" s="179">
        <v>10</v>
      </c>
      <c r="H212" s="215"/>
      <c r="I212" s="215"/>
      <c r="J212" s="215"/>
      <c r="K212" s="215" t="s">
        <v>171</v>
      </c>
      <c r="L212" s="215"/>
      <c r="M212" s="215"/>
      <c r="N212" s="215"/>
      <c r="O212" s="215"/>
      <c r="P212" s="215" t="s">
        <v>1050</v>
      </c>
      <c r="Q212" s="70" t="s">
        <v>1148</v>
      </c>
    </row>
    <row r="213" spans="1:17" s="83" customFormat="1" ht="24" x14ac:dyDescent="0.25">
      <c r="A213" s="67">
        <v>3</v>
      </c>
      <c r="B213" s="107" t="s">
        <v>31</v>
      </c>
      <c r="C213" s="215" t="s">
        <v>1051</v>
      </c>
      <c r="D213" s="85" t="s">
        <v>698</v>
      </c>
      <c r="E213" s="85" t="s">
        <v>1146</v>
      </c>
      <c r="F213" s="108" t="s">
        <v>33</v>
      </c>
      <c r="G213" s="179">
        <v>1</v>
      </c>
      <c r="H213" s="215"/>
      <c r="I213" s="215"/>
      <c r="J213" s="215"/>
      <c r="K213" s="215" t="s">
        <v>171</v>
      </c>
      <c r="L213" s="215"/>
      <c r="M213" s="215"/>
      <c r="N213" s="215"/>
      <c r="O213" s="215"/>
      <c r="P213" s="215" t="s">
        <v>1050</v>
      </c>
      <c r="Q213" s="70"/>
    </row>
    <row r="214" spans="1:17" x14ac:dyDescent="0.25">
      <c r="A214" s="67">
        <v>4</v>
      </c>
      <c r="B214" s="107" t="s">
        <v>31</v>
      </c>
      <c r="C214" s="215" t="s">
        <v>1052</v>
      </c>
      <c r="D214" s="85" t="s">
        <v>699</v>
      </c>
      <c r="E214" s="85" t="s">
        <v>153</v>
      </c>
      <c r="F214" s="108" t="s">
        <v>445</v>
      </c>
      <c r="G214" s="179">
        <v>1</v>
      </c>
      <c r="H214" s="215"/>
      <c r="I214" s="215"/>
      <c r="J214" s="215"/>
      <c r="K214" s="215" t="s">
        <v>171</v>
      </c>
      <c r="L214" s="215"/>
      <c r="M214" s="215"/>
      <c r="N214" s="215"/>
      <c r="O214" s="215"/>
      <c r="P214" s="215" t="s">
        <v>1050</v>
      </c>
      <c r="Q214" s="70"/>
    </row>
    <row r="215" spans="1:17" x14ac:dyDescent="0.25">
      <c r="A215" s="67">
        <v>5</v>
      </c>
      <c r="B215" s="107" t="s">
        <v>31</v>
      </c>
      <c r="C215" s="215" t="s">
        <v>1053</v>
      </c>
      <c r="D215" s="85" t="s">
        <v>700</v>
      </c>
      <c r="E215" s="85" t="s">
        <v>153</v>
      </c>
      <c r="F215" s="108" t="s">
        <v>445</v>
      </c>
      <c r="G215" s="179">
        <v>1</v>
      </c>
      <c r="H215" s="215"/>
      <c r="I215" s="215"/>
      <c r="J215" s="215"/>
      <c r="K215" s="215" t="s">
        <v>171</v>
      </c>
      <c r="L215" s="215"/>
      <c r="M215" s="215"/>
      <c r="N215" s="215"/>
      <c r="O215" s="215"/>
      <c r="P215" s="215" t="s">
        <v>1050</v>
      </c>
      <c r="Q215" s="70"/>
    </row>
    <row r="216" spans="1:17" ht="24" x14ac:dyDescent="0.25">
      <c r="A216" s="67">
        <v>6</v>
      </c>
      <c r="B216" s="107" t="s">
        <v>31</v>
      </c>
      <c r="C216" s="215" t="s">
        <v>1054</v>
      </c>
      <c r="D216" s="85" t="s">
        <v>701</v>
      </c>
      <c r="E216" s="85" t="s">
        <v>712</v>
      </c>
      <c r="F216" s="108" t="s">
        <v>445</v>
      </c>
      <c r="G216" s="179">
        <v>1</v>
      </c>
      <c r="H216" s="215"/>
      <c r="I216" s="215"/>
      <c r="J216" s="215"/>
      <c r="K216" s="215" t="s">
        <v>171</v>
      </c>
      <c r="L216" s="215"/>
      <c r="M216" s="215"/>
      <c r="N216" s="215"/>
      <c r="O216" s="215"/>
      <c r="P216" s="215" t="s">
        <v>1050</v>
      </c>
      <c r="Q216" s="70"/>
    </row>
    <row r="217" spans="1:17" ht="24" x14ac:dyDescent="0.25">
      <c r="A217" s="67">
        <v>7</v>
      </c>
      <c r="B217" s="107" t="s">
        <v>31</v>
      </c>
      <c r="C217" s="215" t="s">
        <v>1055</v>
      </c>
      <c r="D217" s="85" t="s">
        <v>702</v>
      </c>
      <c r="E217" s="85" t="s">
        <v>713</v>
      </c>
      <c r="F217" s="108" t="s">
        <v>445</v>
      </c>
      <c r="G217" s="179">
        <v>1</v>
      </c>
      <c r="H217" s="215"/>
      <c r="I217" s="215"/>
      <c r="J217" s="215"/>
      <c r="K217" s="215" t="s">
        <v>171</v>
      </c>
      <c r="L217" s="215"/>
      <c r="M217" s="215"/>
      <c r="N217" s="215"/>
      <c r="O217" s="215"/>
      <c r="P217" s="215" t="s">
        <v>1050</v>
      </c>
      <c r="Q217" s="70"/>
    </row>
    <row r="218" spans="1:17" ht="36" x14ac:dyDescent="0.25">
      <c r="A218" s="67">
        <v>8</v>
      </c>
      <c r="B218" s="107" t="s">
        <v>31</v>
      </c>
      <c r="C218" s="215" t="s">
        <v>1056</v>
      </c>
      <c r="D218" s="85" t="s">
        <v>703</v>
      </c>
      <c r="E218" s="85" t="s">
        <v>1149</v>
      </c>
      <c r="F218" s="108" t="s">
        <v>445</v>
      </c>
      <c r="G218" s="179">
        <v>11</v>
      </c>
      <c r="H218" s="215"/>
      <c r="I218" s="215"/>
      <c r="J218" s="215"/>
      <c r="K218" s="215" t="s">
        <v>171</v>
      </c>
      <c r="L218" s="215"/>
      <c r="M218" s="215"/>
      <c r="N218" s="215"/>
      <c r="O218" s="215"/>
      <c r="P218" s="215" t="s">
        <v>1050</v>
      </c>
      <c r="Q218" s="70" t="s">
        <v>1150</v>
      </c>
    </row>
    <row r="219" spans="1:17" ht="24" x14ac:dyDescent="0.25">
      <c r="A219" s="67">
        <v>9</v>
      </c>
      <c r="B219" s="107" t="s">
        <v>31</v>
      </c>
      <c r="C219" s="215" t="s">
        <v>1057</v>
      </c>
      <c r="D219" s="85" t="s">
        <v>704</v>
      </c>
      <c r="E219" s="85" t="s">
        <v>592</v>
      </c>
      <c r="F219" s="108" t="s">
        <v>445</v>
      </c>
      <c r="G219" s="179">
        <v>1</v>
      </c>
      <c r="H219" s="215"/>
      <c r="I219" s="215"/>
      <c r="J219" s="215"/>
      <c r="K219" s="215"/>
      <c r="L219" s="215"/>
      <c r="M219" s="215"/>
      <c r="N219" s="215"/>
      <c r="O219" s="215"/>
      <c r="P219" s="215"/>
      <c r="Q219" s="70" t="s">
        <v>1151</v>
      </c>
    </row>
    <row r="220" spans="1:17" x14ac:dyDescent="0.25">
      <c r="A220" s="67">
        <v>10</v>
      </c>
      <c r="B220" s="107" t="s">
        <v>31</v>
      </c>
      <c r="C220" s="215" t="s">
        <v>1058</v>
      </c>
      <c r="D220" s="85" t="s">
        <v>705</v>
      </c>
      <c r="E220" s="85" t="s">
        <v>592</v>
      </c>
      <c r="F220" s="108" t="s">
        <v>112</v>
      </c>
      <c r="G220" s="179">
        <v>1</v>
      </c>
      <c r="H220" s="215"/>
      <c r="I220" s="215"/>
      <c r="J220" s="215"/>
      <c r="K220" s="215"/>
      <c r="L220" s="215"/>
      <c r="M220" s="215" t="s">
        <v>171</v>
      </c>
      <c r="N220" s="215"/>
      <c r="O220" s="215"/>
      <c r="P220" s="215" t="s">
        <v>1050</v>
      </c>
      <c r="Q220" s="70" t="s">
        <v>1152</v>
      </c>
    </row>
    <row r="221" spans="1:17" ht="36" x14ac:dyDescent="0.25">
      <c r="A221" s="67">
        <v>11</v>
      </c>
      <c r="B221" s="107" t="s">
        <v>31</v>
      </c>
      <c r="C221" s="215" t="s">
        <v>1059</v>
      </c>
      <c r="D221" s="85" t="s">
        <v>706</v>
      </c>
      <c r="E221" s="85" t="s">
        <v>714</v>
      </c>
      <c r="F221" s="108" t="s">
        <v>445</v>
      </c>
      <c r="G221" s="179">
        <v>16</v>
      </c>
      <c r="H221" s="215"/>
      <c r="I221" s="215"/>
      <c r="J221" s="215"/>
      <c r="K221" s="215"/>
      <c r="L221" s="215"/>
      <c r="M221" s="215"/>
      <c r="N221" s="215"/>
      <c r="O221" s="215"/>
      <c r="P221" s="215"/>
      <c r="Q221" s="70" t="s">
        <v>1151</v>
      </c>
    </row>
    <row r="222" spans="1:17" ht="24" x14ac:dyDescent="0.25">
      <c r="A222" s="67">
        <v>12</v>
      </c>
      <c r="B222" s="107" t="s">
        <v>31</v>
      </c>
      <c r="C222" s="215" t="s">
        <v>1060</v>
      </c>
      <c r="D222" s="85" t="s">
        <v>707</v>
      </c>
      <c r="E222" s="108"/>
      <c r="F222" s="108" t="s">
        <v>112</v>
      </c>
      <c r="G222" s="179">
        <v>1</v>
      </c>
      <c r="H222" s="215"/>
      <c r="I222" s="215"/>
      <c r="J222" s="215"/>
      <c r="K222" s="215" t="s">
        <v>171</v>
      </c>
      <c r="L222" s="215"/>
      <c r="M222" s="215"/>
      <c r="N222" s="215"/>
      <c r="O222" s="215"/>
      <c r="P222" s="215" t="s">
        <v>1050</v>
      </c>
      <c r="Q222" s="70"/>
    </row>
    <row r="223" spans="1:17" ht="36" x14ac:dyDescent="0.25">
      <c r="A223" s="67">
        <v>13</v>
      </c>
      <c r="B223" s="107" t="s">
        <v>31</v>
      </c>
      <c r="C223" s="215" t="s">
        <v>1061</v>
      </c>
      <c r="D223" s="85" t="s">
        <v>708</v>
      </c>
      <c r="E223" s="108"/>
      <c r="F223" s="108" t="s">
        <v>715</v>
      </c>
      <c r="G223" s="179">
        <v>10</v>
      </c>
      <c r="H223" s="215"/>
      <c r="I223" s="215"/>
      <c r="J223" s="215"/>
      <c r="K223" s="215" t="s">
        <v>171</v>
      </c>
      <c r="L223" s="215"/>
      <c r="M223" s="215"/>
      <c r="N223" s="215"/>
      <c r="O223" s="215"/>
      <c r="P223" s="215" t="s">
        <v>903</v>
      </c>
      <c r="Q223" s="70" t="s">
        <v>1153</v>
      </c>
    </row>
    <row r="224" spans="1:17" ht="36" x14ac:dyDescent="0.25">
      <c r="A224" s="67">
        <v>14</v>
      </c>
      <c r="B224" s="107" t="s">
        <v>31</v>
      </c>
      <c r="C224" s="215" t="s">
        <v>1062</v>
      </c>
      <c r="D224" s="85" t="s">
        <v>709</v>
      </c>
      <c r="E224" s="108"/>
      <c r="F224" s="108" t="s">
        <v>715</v>
      </c>
      <c r="G224" s="179">
        <v>4</v>
      </c>
      <c r="H224" s="215"/>
      <c r="I224" s="215"/>
      <c r="J224" s="215"/>
      <c r="K224" s="215" t="s">
        <v>171</v>
      </c>
      <c r="L224" s="215"/>
      <c r="M224" s="215"/>
      <c r="N224" s="215"/>
      <c r="O224" s="215"/>
      <c r="P224" s="215" t="s">
        <v>912</v>
      </c>
      <c r="Q224" s="70" t="s">
        <v>1154</v>
      </c>
    </row>
    <row r="225" spans="1:17" x14ac:dyDescent="0.25">
      <c r="A225" s="67">
        <v>15</v>
      </c>
      <c r="B225" s="107" t="s">
        <v>31</v>
      </c>
      <c r="C225" s="215" t="s">
        <v>1063</v>
      </c>
      <c r="D225" s="85" t="s">
        <v>710</v>
      </c>
      <c r="E225" s="108"/>
      <c r="F225" s="108"/>
      <c r="G225" s="179">
        <v>1</v>
      </c>
      <c r="H225" s="215"/>
      <c r="I225" s="215"/>
      <c r="J225" s="215"/>
      <c r="K225" s="215"/>
      <c r="L225" s="215"/>
      <c r="M225" s="215" t="s">
        <v>171</v>
      </c>
      <c r="N225" s="215"/>
      <c r="O225" s="215"/>
      <c r="P225" s="215" t="s">
        <v>1050</v>
      </c>
      <c r="Q225" s="70"/>
    </row>
    <row r="226" spans="1:17" ht="36" x14ac:dyDescent="0.25">
      <c r="A226" s="67">
        <v>16</v>
      </c>
      <c r="B226" s="107" t="s">
        <v>31</v>
      </c>
      <c r="C226" s="215" t="s">
        <v>1064</v>
      </c>
      <c r="D226" s="85" t="s">
        <v>707</v>
      </c>
      <c r="E226" s="108"/>
      <c r="F226" s="108" t="s">
        <v>112</v>
      </c>
      <c r="G226" s="179">
        <v>4</v>
      </c>
      <c r="H226" s="215"/>
      <c r="I226" s="215"/>
      <c r="J226" s="215"/>
      <c r="K226" s="215" t="s">
        <v>171</v>
      </c>
      <c r="L226" s="215"/>
      <c r="M226" s="215"/>
      <c r="N226" s="215"/>
      <c r="O226" s="215"/>
      <c r="P226" s="215" t="s">
        <v>1050</v>
      </c>
      <c r="Q226" s="70" t="s">
        <v>1155</v>
      </c>
    </row>
    <row r="227" spans="1:17" ht="36" x14ac:dyDescent="0.25">
      <c r="A227" s="67">
        <v>17</v>
      </c>
      <c r="B227" s="107" t="s">
        <v>31</v>
      </c>
      <c r="C227" s="215" t="s">
        <v>1065</v>
      </c>
      <c r="D227" s="85" t="s">
        <v>711</v>
      </c>
      <c r="E227" s="108"/>
      <c r="F227" s="108" t="s">
        <v>716</v>
      </c>
      <c r="G227" s="179">
        <v>4</v>
      </c>
      <c r="H227" s="215"/>
      <c r="I227" s="215"/>
      <c r="J227" s="215"/>
      <c r="K227" s="215"/>
      <c r="L227" s="215"/>
      <c r="M227" s="215" t="s">
        <v>171</v>
      </c>
      <c r="N227" s="215"/>
      <c r="O227" s="215"/>
      <c r="P227" s="215" t="s">
        <v>1050</v>
      </c>
      <c r="Q227" s="70" t="s">
        <v>1152</v>
      </c>
    </row>
    <row r="229" spans="1:17" x14ac:dyDescent="0.25">
      <c r="O229" s="281">
        <f>O118+'2021'!O29+'Mesin&amp;Peralatan'!O61+'2020'!O55+'2019'!O13+'2018'!N30+'2017'!O25+'2016'!O25+'2015'!O24+'2014'!O38+'2013'!O27+'2012'!O22+'2011'!O24</f>
        <v>1103149000</v>
      </c>
    </row>
  </sheetData>
  <mergeCells count="15">
    <mergeCell ref="A147:Q147"/>
    <mergeCell ref="A150:Q150"/>
    <mergeCell ref="A210:Q210"/>
    <mergeCell ref="A8:Q8"/>
    <mergeCell ref="A88:Q88"/>
    <mergeCell ref="A100:Q100"/>
    <mergeCell ref="A119:Q119"/>
    <mergeCell ref="A132:Q132"/>
    <mergeCell ref="A1:Q1"/>
    <mergeCell ref="A2:Q2"/>
    <mergeCell ref="A5:A6"/>
    <mergeCell ref="F5:F6"/>
    <mergeCell ref="K5:M5"/>
    <mergeCell ref="N5:O5"/>
    <mergeCell ref="A3:Q3"/>
  </mergeCells>
  <pageMargins left="0.70866141732283472" right="1.2598425196850394" top="0.74803149606299213" bottom="0.74803149606299213" header="0.31496062992125984" footer="0.31496062992125984"/>
  <pageSetup paperSize="5" orientation="landscape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3"/>
  <sheetViews>
    <sheetView topLeftCell="D17" workbookViewId="0">
      <selection activeCell="D20" sqref="D20"/>
    </sheetView>
  </sheetViews>
  <sheetFormatPr defaultRowHeight="15" x14ac:dyDescent="0.25"/>
  <cols>
    <col min="1" max="1" width="4" style="1" bestFit="1" customWidth="1"/>
    <col min="2" max="2" width="14.42578125" customWidth="1"/>
    <col min="3" max="3" width="9.7109375" customWidth="1"/>
    <col min="4" max="4" width="12.28515625" customWidth="1"/>
    <col min="5" max="5" width="10.85546875" customWidth="1"/>
    <col min="6" max="6" width="6.85546875" customWidth="1"/>
    <col min="7" max="7" width="6.7109375" customWidth="1"/>
    <col min="8" max="8" width="10.140625" customWidth="1"/>
    <col min="9" max="9" width="10.28515625" customWidth="1"/>
    <col min="10" max="10" width="10.7109375" customWidth="1"/>
    <col min="11" max="13" width="5" customWidth="1"/>
    <col min="14" max="15" width="10.140625" customWidth="1"/>
    <col min="16" max="16" width="10.85546875" customWidth="1"/>
    <col min="17" max="17" width="25.7109375" customWidth="1"/>
    <col min="18" max="18" width="9.140625" style="1"/>
  </cols>
  <sheetData>
    <row r="1" spans="1:18" ht="21" x14ac:dyDescent="0.35">
      <c r="A1" s="608" t="s">
        <v>13</v>
      </c>
      <c r="B1" s="608"/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  <c r="P1" s="608"/>
      <c r="Q1" s="608"/>
    </row>
    <row r="2" spans="1:18" ht="2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8" ht="21" x14ac:dyDescent="0.25">
      <c r="A3" s="612" t="s">
        <v>1268</v>
      </c>
      <c r="B3" s="612"/>
      <c r="C3" s="612"/>
      <c r="D3" s="612"/>
      <c r="E3" s="612"/>
      <c r="F3" s="612"/>
      <c r="G3" s="612"/>
      <c r="H3" s="612"/>
      <c r="I3" s="612"/>
      <c r="J3" s="612"/>
      <c r="K3" s="612"/>
      <c r="L3" s="612"/>
      <c r="M3" s="612"/>
      <c r="N3" s="612"/>
      <c r="O3" s="612"/>
      <c r="P3" s="612"/>
      <c r="Q3" s="612"/>
    </row>
    <row r="5" spans="1:18" ht="24.75" x14ac:dyDescent="0.25">
      <c r="A5" s="603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22" t="s">
        <v>8</v>
      </c>
      <c r="H5" s="22" t="s">
        <v>9</v>
      </c>
      <c r="I5" s="22" t="s">
        <v>11</v>
      </c>
      <c r="J5" s="22" t="s">
        <v>1</v>
      </c>
      <c r="K5" s="605" t="s">
        <v>19</v>
      </c>
      <c r="L5" s="606"/>
      <c r="M5" s="607"/>
      <c r="N5" s="605" t="s">
        <v>23</v>
      </c>
      <c r="O5" s="607"/>
      <c r="P5" s="22" t="s">
        <v>17</v>
      </c>
      <c r="Q5" s="22" t="s">
        <v>6</v>
      </c>
    </row>
    <row r="6" spans="1:18" s="2" customFormat="1" ht="24" x14ac:dyDescent="0.25">
      <c r="A6" s="604"/>
      <c r="B6" s="44" t="s">
        <v>2</v>
      </c>
      <c r="C6" s="44" t="s">
        <v>4</v>
      </c>
      <c r="D6" s="44" t="s">
        <v>4</v>
      </c>
      <c r="E6" s="44" t="s">
        <v>4</v>
      </c>
      <c r="F6" s="610"/>
      <c r="G6" s="44" t="s">
        <v>7</v>
      </c>
      <c r="H6" s="44" t="s">
        <v>10</v>
      </c>
      <c r="I6" s="44" t="s">
        <v>20</v>
      </c>
      <c r="J6" s="44" t="s">
        <v>20</v>
      </c>
      <c r="K6" s="25" t="s">
        <v>18</v>
      </c>
      <c r="L6" s="25" t="s">
        <v>15</v>
      </c>
      <c r="M6" s="35" t="s">
        <v>16</v>
      </c>
      <c r="N6" s="35" t="s">
        <v>24</v>
      </c>
      <c r="O6" s="25" t="s">
        <v>25</v>
      </c>
      <c r="P6" s="44" t="s">
        <v>4</v>
      </c>
      <c r="Q6" s="44" t="s">
        <v>12</v>
      </c>
      <c r="R6" s="4"/>
    </row>
    <row r="7" spans="1:18" ht="5.45" customHeight="1" x14ac:dyDescent="0.25">
      <c r="A7" s="48"/>
      <c r="B7" s="45"/>
      <c r="C7" s="45"/>
      <c r="D7" s="45"/>
      <c r="E7" s="45"/>
      <c r="F7" s="45"/>
      <c r="G7" s="45"/>
      <c r="H7" s="45"/>
      <c r="I7" s="45"/>
      <c r="J7" s="45"/>
      <c r="K7" s="45"/>
      <c r="L7" s="45"/>
      <c r="M7" s="45"/>
      <c r="N7" s="45"/>
      <c r="O7" s="45"/>
      <c r="P7" s="45"/>
      <c r="Q7" s="45"/>
    </row>
    <row r="8" spans="1:18" s="1" customFormat="1" ht="100.5" customHeight="1" x14ac:dyDescent="0.25">
      <c r="A8" s="469">
        <v>1</v>
      </c>
      <c r="B8" s="407" t="s">
        <v>31</v>
      </c>
      <c r="C8" s="377" t="s">
        <v>93</v>
      </c>
      <c r="D8" s="377" t="s">
        <v>84</v>
      </c>
      <c r="E8" s="377" t="s">
        <v>68</v>
      </c>
      <c r="F8" s="377" t="s">
        <v>29</v>
      </c>
      <c r="G8" s="377">
        <v>2</v>
      </c>
      <c r="H8" s="377"/>
      <c r="I8" s="377" t="s">
        <v>34</v>
      </c>
      <c r="J8" s="409">
        <v>40987</v>
      </c>
      <c r="K8" s="378" t="s">
        <v>171</v>
      </c>
      <c r="L8" s="377"/>
      <c r="M8" s="377"/>
      <c r="N8" s="539">
        <v>600000</v>
      </c>
      <c r="O8" s="540">
        <f>G8*N8</f>
        <v>1200000</v>
      </c>
      <c r="P8" s="377" t="s">
        <v>914</v>
      </c>
      <c r="Q8" s="412"/>
    </row>
    <row r="9" spans="1:18" s="1" customFormat="1" ht="73.5" customHeight="1" x14ac:dyDescent="0.25">
      <c r="A9" s="469">
        <v>2</v>
      </c>
      <c r="B9" s="413" t="s">
        <v>31</v>
      </c>
      <c r="C9" s="378" t="s">
        <v>92</v>
      </c>
      <c r="D9" s="378" t="s">
        <v>69</v>
      </c>
      <c r="E9" s="378" t="s">
        <v>68</v>
      </c>
      <c r="F9" s="378" t="s">
        <v>29</v>
      </c>
      <c r="G9" s="378">
        <v>1</v>
      </c>
      <c r="H9" s="378"/>
      <c r="I9" s="378" t="s">
        <v>34</v>
      </c>
      <c r="J9" s="415">
        <v>40987</v>
      </c>
      <c r="K9" s="378"/>
      <c r="L9" s="378"/>
      <c r="M9" s="378" t="s">
        <v>171</v>
      </c>
      <c r="N9" s="541">
        <v>700000</v>
      </c>
      <c r="O9" s="542">
        <f>G9*N9</f>
        <v>700000</v>
      </c>
      <c r="P9" s="378"/>
      <c r="Q9" s="385"/>
    </row>
    <row r="10" spans="1:18" s="4" customFormat="1" ht="98.25" customHeight="1" x14ac:dyDescent="0.25">
      <c r="A10" s="469">
        <v>3</v>
      </c>
      <c r="B10" s="413" t="s">
        <v>31</v>
      </c>
      <c r="C10" s="378" t="s">
        <v>91</v>
      </c>
      <c r="D10" s="378" t="s">
        <v>70</v>
      </c>
      <c r="E10" s="378" t="s">
        <v>71</v>
      </c>
      <c r="F10" s="378" t="s">
        <v>29</v>
      </c>
      <c r="G10" s="378">
        <v>1</v>
      </c>
      <c r="H10" s="378"/>
      <c r="I10" s="378" t="s">
        <v>34</v>
      </c>
      <c r="J10" s="415">
        <v>40987</v>
      </c>
      <c r="K10" s="378" t="s">
        <v>171</v>
      </c>
      <c r="L10" s="378"/>
      <c r="M10" s="378"/>
      <c r="N10" s="541">
        <v>2000000</v>
      </c>
      <c r="O10" s="542">
        <f t="shared" ref="O10:O21" si="0">G10*N10</f>
        <v>2000000</v>
      </c>
      <c r="P10" s="378" t="s">
        <v>912</v>
      </c>
      <c r="Q10" s="385"/>
    </row>
    <row r="11" spans="1:18" ht="101.25" customHeight="1" x14ac:dyDescent="0.25">
      <c r="A11" s="469">
        <v>4</v>
      </c>
      <c r="B11" s="413" t="s">
        <v>31</v>
      </c>
      <c r="C11" s="378" t="s">
        <v>94</v>
      </c>
      <c r="D11" s="378" t="s">
        <v>72</v>
      </c>
      <c r="E11" s="378"/>
      <c r="F11" s="378" t="s">
        <v>29</v>
      </c>
      <c r="G11" s="378">
        <v>1</v>
      </c>
      <c r="H11" s="378"/>
      <c r="I11" s="378" t="s">
        <v>85</v>
      </c>
      <c r="J11" s="415">
        <v>40987</v>
      </c>
      <c r="K11" s="378" t="s">
        <v>171</v>
      </c>
      <c r="L11" s="378"/>
      <c r="M11" s="378"/>
      <c r="N11" s="542"/>
      <c r="O11" s="542">
        <f t="shared" si="0"/>
        <v>0</v>
      </c>
      <c r="P11" s="378" t="s">
        <v>912</v>
      </c>
      <c r="Q11" s="533"/>
    </row>
    <row r="12" spans="1:18" x14ac:dyDescent="0.25">
      <c r="A12" s="469">
        <v>5</v>
      </c>
      <c r="B12" s="413" t="s">
        <v>31</v>
      </c>
      <c r="C12" s="378" t="s">
        <v>95</v>
      </c>
      <c r="D12" s="378" t="s">
        <v>73</v>
      </c>
      <c r="E12" s="378"/>
      <c r="F12" s="378" t="s">
        <v>29</v>
      </c>
      <c r="G12" s="378">
        <v>1</v>
      </c>
      <c r="H12" s="378"/>
      <c r="I12" s="378" t="s">
        <v>34</v>
      </c>
      <c r="J12" s="415">
        <v>41053</v>
      </c>
      <c r="K12" s="378"/>
      <c r="L12" s="378"/>
      <c r="M12" s="378"/>
      <c r="N12" s="542">
        <v>175000</v>
      </c>
      <c r="O12" s="542">
        <f t="shared" si="0"/>
        <v>175000</v>
      </c>
      <c r="P12" s="534"/>
      <c r="Q12" s="385" t="s">
        <v>904</v>
      </c>
    </row>
    <row r="13" spans="1:18" ht="112.5" customHeight="1" x14ac:dyDescent="0.25">
      <c r="A13" s="469">
        <v>6</v>
      </c>
      <c r="B13" s="413" t="s">
        <v>31</v>
      </c>
      <c r="C13" s="378" t="s">
        <v>96</v>
      </c>
      <c r="D13" s="378" t="s">
        <v>88</v>
      </c>
      <c r="E13" s="378"/>
      <c r="F13" s="378" t="s">
        <v>33</v>
      </c>
      <c r="G13" s="378">
        <v>1</v>
      </c>
      <c r="H13" s="378"/>
      <c r="I13" s="378" t="s">
        <v>85</v>
      </c>
      <c r="J13" s="415">
        <v>41143</v>
      </c>
      <c r="K13" s="378" t="s">
        <v>171</v>
      </c>
      <c r="L13" s="378"/>
      <c r="M13" s="378"/>
      <c r="N13" s="542"/>
      <c r="O13" s="542">
        <f t="shared" si="0"/>
        <v>0</v>
      </c>
      <c r="P13" s="378" t="s">
        <v>912</v>
      </c>
      <c r="Q13" s="385"/>
    </row>
    <row r="14" spans="1:18" ht="69.75" customHeight="1" x14ac:dyDescent="0.25">
      <c r="A14" s="469">
        <v>7</v>
      </c>
      <c r="B14" s="413" t="s">
        <v>31</v>
      </c>
      <c r="C14" s="378" t="s">
        <v>98</v>
      </c>
      <c r="D14" s="378" t="s">
        <v>74</v>
      </c>
      <c r="E14" s="378" t="s">
        <v>75</v>
      </c>
      <c r="F14" s="378" t="s">
        <v>29</v>
      </c>
      <c r="G14" s="378">
        <v>1</v>
      </c>
      <c r="H14" s="378"/>
      <c r="I14" s="378" t="s">
        <v>34</v>
      </c>
      <c r="J14" s="415">
        <v>41232</v>
      </c>
      <c r="K14" s="378" t="s">
        <v>171</v>
      </c>
      <c r="L14" s="378"/>
      <c r="M14" s="378"/>
      <c r="N14" s="542">
        <v>1900000</v>
      </c>
      <c r="O14" s="542">
        <f t="shared" si="0"/>
        <v>1900000</v>
      </c>
      <c r="P14" s="534"/>
      <c r="Q14" s="385" t="s">
        <v>1224</v>
      </c>
      <c r="R14" s="1" t="s">
        <v>1176</v>
      </c>
    </row>
    <row r="15" spans="1:18" s="2" customFormat="1" ht="36" x14ac:dyDescent="0.25">
      <c r="A15" s="469">
        <v>8</v>
      </c>
      <c r="B15" s="413" t="s">
        <v>31</v>
      </c>
      <c r="C15" s="378" t="s">
        <v>270</v>
      </c>
      <c r="D15" s="378" t="s">
        <v>83</v>
      </c>
      <c r="E15" s="378"/>
      <c r="F15" s="378" t="s">
        <v>33</v>
      </c>
      <c r="G15" s="378">
        <v>2</v>
      </c>
      <c r="H15" s="378"/>
      <c r="I15" s="378" t="s">
        <v>34</v>
      </c>
      <c r="J15" s="415">
        <v>41245</v>
      </c>
      <c r="K15" s="378"/>
      <c r="L15" s="378"/>
      <c r="M15" s="378"/>
      <c r="N15" s="542">
        <v>36500</v>
      </c>
      <c r="O15" s="542">
        <f t="shared" si="0"/>
        <v>73000</v>
      </c>
      <c r="P15" s="534"/>
      <c r="Q15" s="385" t="s">
        <v>904</v>
      </c>
      <c r="R15" s="4" t="s">
        <v>1176</v>
      </c>
    </row>
    <row r="16" spans="1:18" ht="93.75" customHeight="1" x14ac:dyDescent="0.25">
      <c r="A16" s="469">
        <v>9</v>
      </c>
      <c r="B16" s="413" t="s">
        <v>31</v>
      </c>
      <c r="C16" s="378" t="s">
        <v>269</v>
      </c>
      <c r="D16" s="378" t="s">
        <v>76</v>
      </c>
      <c r="E16" s="378" t="s">
        <v>77</v>
      </c>
      <c r="F16" s="378" t="s">
        <v>33</v>
      </c>
      <c r="G16" s="378">
        <v>12</v>
      </c>
      <c r="H16" s="378"/>
      <c r="I16" s="378" t="s">
        <v>85</v>
      </c>
      <c r="J16" s="415">
        <v>41261</v>
      </c>
      <c r="K16" s="378" t="s">
        <v>171</v>
      </c>
      <c r="L16" s="378"/>
      <c r="M16" s="378"/>
      <c r="N16" s="542"/>
      <c r="O16" s="542">
        <f t="shared" si="0"/>
        <v>0</v>
      </c>
      <c r="P16" s="378" t="s">
        <v>912</v>
      </c>
      <c r="Q16" s="533"/>
    </row>
    <row r="17" spans="1:18" ht="112.5" customHeight="1" x14ac:dyDescent="0.25">
      <c r="A17" s="469">
        <v>10</v>
      </c>
      <c r="B17" s="413" t="s">
        <v>31</v>
      </c>
      <c r="C17" s="378" t="s">
        <v>97</v>
      </c>
      <c r="D17" s="378" t="s">
        <v>78</v>
      </c>
      <c r="E17" s="378"/>
      <c r="F17" s="378" t="s">
        <v>33</v>
      </c>
      <c r="G17" s="378">
        <v>6</v>
      </c>
      <c r="H17" s="378"/>
      <c r="I17" s="378" t="s">
        <v>85</v>
      </c>
      <c r="J17" s="415">
        <v>41264</v>
      </c>
      <c r="K17" s="378" t="s">
        <v>171</v>
      </c>
      <c r="L17" s="378"/>
      <c r="M17" s="378"/>
      <c r="N17" s="542"/>
      <c r="O17" s="542">
        <f t="shared" si="0"/>
        <v>0</v>
      </c>
      <c r="P17" s="378" t="s">
        <v>912</v>
      </c>
      <c r="Q17" s="533"/>
    </row>
    <row r="18" spans="1:18" ht="24" x14ac:dyDescent="0.25">
      <c r="A18" s="469">
        <v>11</v>
      </c>
      <c r="B18" s="413" t="s">
        <v>31</v>
      </c>
      <c r="C18" s="378" t="s">
        <v>99</v>
      </c>
      <c r="D18" s="378" t="s">
        <v>79</v>
      </c>
      <c r="E18" s="378" t="s">
        <v>900</v>
      </c>
      <c r="F18" s="378" t="s">
        <v>33</v>
      </c>
      <c r="G18" s="378">
        <v>1</v>
      </c>
      <c r="H18" s="378"/>
      <c r="I18" s="378" t="s">
        <v>85</v>
      </c>
      <c r="J18" s="415">
        <v>41266</v>
      </c>
      <c r="K18" s="378" t="s">
        <v>171</v>
      </c>
      <c r="L18" s="378"/>
      <c r="M18" s="378"/>
      <c r="N18" s="542"/>
      <c r="O18" s="542">
        <f t="shared" si="0"/>
        <v>0</v>
      </c>
      <c r="P18" s="378" t="s">
        <v>912</v>
      </c>
      <c r="Q18" s="385" t="s">
        <v>86</v>
      </c>
    </row>
    <row r="19" spans="1:18" ht="24" x14ac:dyDescent="0.25">
      <c r="A19" s="469">
        <v>12</v>
      </c>
      <c r="B19" s="413" t="s">
        <v>31</v>
      </c>
      <c r="C19" s="378" t="s">
        <v>100</v>
      </c>
      <c r="D19" s="378" t="s">
        <v>80</v>
      </c>
      <c r="E19" s="378"/>
      <c r="F19" s="378" t="s">
        <v>33</v>
      </c>
      <c r="G19" s="378">
        <v>1</v>
      </c>
      <c r="H19" s="378"/>
      <c r="I19" s="378" t="s">
        <v>85</v>
      </c>
      <c r="J19" s="415">
        <v>41266</v>
      </c>
      <c r="K19" s="378"/>
      <c r="L19" s="378"/>
      <c r="M19" s="378" t="s">
        <v>171</v>
      </c>
      <c r="N19" s="542"/>
      <c r="O19" s="542">
        <f t="shared" si="0"/>
        <v>0</v>
      </c>
      <c r="P19" s="378" t="s">
        <v>912</v>
      </c>
      <c r="Q19" s="385" t="s">
        <v>86</v>
      </c>
    </row>
    <row r="20" spans="1:18" x14ac:dyDescent="0.25">
      <c r="A20" s="469">
        <v>13</v>
      </c>
      <c r="B20" s="413" t="s">
        <v>31</v>
      </c>
      <c r="C20" s="378" t="s">
        <v>101</v>
      </c>
      <c r="D20" s="378" t="s">
        <v>81</v>
      </c>
      <c r="E20" s="378"/>
      <c r="F20" s="378" t="s">
        <v>33</v>
      </c>
      <c r="G20" s="378">
        <v>1</v>
      </c>
      <c r="H20" s="378"/>
      <c r="I20" s="378" t="s">
        <v>85</v>
      </c>
      <c r="J20" s="415">
        <v>41266</v>
      </c>
      <c r="K20" s="378"/>
      <c r="L20" s="378"/>
      <c r="M20" s="378"/>
      <c r="N20" s="542"/>
      <c r="O20" s="542">
        <f t="shared" si="0"/>
        <v>0</v>
      </c>
      <c r="P20" s="534"/>
      <c r="Q20" s="385" t="s">
        <v>86</v>
      </c>
      <c r="R20" s="1" t="s">
        <v>1177</v>
      </c>
    </row>
    <row r="21" spans="1:18" s="2" customFormat="1" ht="112.5" customHeight="1" x14ac:dyDescent="0.25">
      <c r="A21" s="469">
        <v>14</v>
      </c>
      <c r="B21" s="418" t="s">
        <v>31</v>
      </c>
      <c r="C21" s="419" t="s">
        <v>102</v>
      </c>
      <c r="D21" s="419" t="s">
        <v>82</v>
      </c>
      <c r="E21" s="419" t="s">
        <v>75</v>
      </c>
      <c r="F21" s="419" t="s">
        <v>33</v>
      </c>
      <c r="G21" s="419">
        <v>3</v>
      </c>
      <c r="H21" s="419"/>
      <c r="I21" s="419" t="s">
        <v>34</v>
      </c>
      <c r="J21" s="421">
        <v>41273</v>
      </c>
      <c r="K21" s="516" t="s">
        <v>171</v>
      </c>
      <c r="L21" s="419"/>
      <c r="M21" s="419"/>
      <c r="N21" s="545">
        <v>585000</v>
      </c>
      <c r="O21" s="543">
        <f t="shared" si="0"/>
        <v>1755000</v>
      </c>
      <c r="P21" s="419" t="s">
        <v>912</v>
      </c>
      <c r="Q21" s="424"/>
      <c r="R21" s="4"/>
    </row>
    <row r="22" spans="1:18" s="2" customFormat="1" x14ac:dyDescent="0.25">
      <c r="O22" s="280">
        <f>SUM(O8:O21)</f>
        <v>7803000</v>
      </c>
      <c r="R22" s="4"/>
    </row>
    <row r="23" spans="1:18" s="2" customFormat="1" x14ac:dyDescent="0.25">
      <c r="R23" s="4"/>
    </row>
  </sheetData>
  <mergeCells count="7">
    <mergeCell ref="A1:Q1"/>
    <mergeCell ref="A2:Q2"/>
    <mergeCell ref="A5:A6"/>
    <mergeCell ref="F5:F6"/>
    <mergeCell ref="K5:M5"/>
    <mergeCell ref="N5:O5"/>
    <mergeCell ref="A3:Q3"/>
  </mergeCells>
  <pageMargins left="0.70866141732283472" right="1.2598425196850394" top="0.74803149606299213" bottom="0.74803149606299213" header="0.31496062992125984" footer="0.31496062992125984"/>
  <pageSetup paperSize="5" orientation="landscape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7"/>
  <sheetViews>
    <sheetView topLeftCell="I21" workbookViewId="0">
      <selection activeCell="Q25" sqref="Q25"/>
    </sheetView>
  </sheetViews>
  <sheetFormatPr defaultRowHeight="15" x14ac:dyDescent="0.25"/>
  <cols>
    <col min="1" max="1" width="4" style="1" bestFit="1" customWidth="1"/>
    <col min="2" max="2" width="14.42578125" customWidth="1"/>
    <col min="3" max="3" width="9.42578125" customWidth="1"/>
    <col min="4" max="4" width="12.28515625" customWidth="1"/>
    <col min="5" max="5" width="10.7109375" customWidth="1"/>
    <col min="6" max="7" width="6.85546875" customWidth="1"/>
    <col min="8" max="9" width="10" customWidth="1"/>
    <col min="10" max="10" width="10.7109375" customWidth="1"/>
    <col min="11" max="13" width="5" customWidth="1"/>
    <col min="14" max="14" width="11.42578125" customWidth="1"/>
    <col min="15" max="15" width="12.7109375" customWidth="1"/>
    <col min="16" max="16" width="8.28515625" customWidth="1"/>
    <col min="17" max="17" width="25.7109375" customWidth="1"/>
    <col min="18" max="18" width="9.140625" style="4"/>
  </cols>
  <sheetData>
    <row r="1" spans="1:18" ht="21" x14ac:dyDescent="0.35">
      <c r="A1" s="608" t="s">
        <v>13</v>
      </c>
      <c r="B1" s="608"/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  <c r="P1" s="608"/>
      <c r="Q1" s="608"/>
    </row>
    <row r="2" spans="1:18" ht="2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8" ht="21" x14ac:dyDescent="0.25">
      <c r="A3" s="612" t="s">
        <v>1265</v>
      </c>
      <c r="B3" s="612"/>
      <c r="C3" s="612"/>
      <c r="D3" s="612"/>
      <c r="E3" s="612"/>
      <c r="F3" s="612"/>
      <c r="G3" s="612"/>
      <c r="H3" s="612"/>
      <c r="I3" s="612"/>
      <c r="J3" s="612"/>
      <c r="K3" s="612"/>
      <c r="L3" s="612"/>
      <c r="M3" s="612"/>
      <c r="N3" s="612"/>
      <c r="O3" s="612"/>
      <c r="P3" s="612"/>
      <c r="Q3" s="612"/>
    </row>
    <row r="5" spans="1:18" ht="24.75" x14ac:dyDescent="0.25">
      <c r="A5" s="603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22" t="s">
        <v>8</v>
      </c>
      <c r="H5" s="22" t="s">
        <v>9</v>
      </c>
      <c r="I5" s="22" t="s">
        <v>11</v>
      </c>
      <c r="J5" s="22" t="s">
        <v>1</v>
      </c>
      <c r="K5" s="605" t="s">
        <v>19</v>
      </c>
      <c r="L5" s="606"/>
      <c r="M5" s="607"/>
      <c r="N5" s="605" t="s">
        <v>23</v>
      </c>
      <c r="O5" s="607"/>
      <c r="P5" s="22" t="s">
        <v>17</v>
      </c>
      <c r="Q5" s="22" t="s">
        <v>6</v>
      </c>
    </row>
    <row r="6" spans="1:18" s="2" customFormat="1" ht="24" x14ac:dyDescent="0.25">
      <c r="A6" s="604"/>
      <c r="B6" s="44" t="s">
        <v>2</v>
      </c>
      <c r="C6" s="44" t="s">
        <v>4</v>
      </c>
      <c r="D6" s="44" t="s">
        <v>4</v>
      </c>
      <c r="E6" s="44" t="s">
        <v>4</v>
      </c>
      <c r="F6" s="610"/>
      <c r="G6" s="44" t="s">
        <v>7</v>
      </c>
      <c r="H6" s="44" t="s">
        <v>10</v>
      </c>
      <c r="I6" s="44" t="s">
        <v>20</v>
      </c>
      <c r="J6" s="44" t="s">
        <v>20</v>
      </c>
      <c r="K6" s="25" t="s">
        <v>18</v>
      </c>
      <c r="L6" s="25" t="s">
        <v>15</v>
      </c>
      <c r="M6" s="35" t="s">
        <v>16</v>
      </c>
      <c r="N6" s="35" t="s">
        <v>24</v>
      </c>
      <c r="O6" s="25" t="s">
        <v>25</v>
      </c>
      <c r="P6" s="44" t="s">
        <v>4</v>
      </c>
      <c r="Q6" s="44" t="s">
        <v>12</v>
      </c>
      <c r="R6" s="4"/>
    </row>
    <row r="7" spans="1:18" ht="5.45" customHeight="1" x14ac:dyDescent="0.25">
      <c r="A7" s="48"/>
      <c r="B7" s="45"/>
      <c r="C7" s="45"/>
      <c r="D7" s="45"/>
      <c r="E7" s="45"/>
      <c r="F7" s="45"/>
      <c r="G7" s="45"/>
      <c r="H7" s="45"/>
      <c r="I7" s="45"/>
      <c r="J7" s="45"/>
      <c r="K7" s="45"/>
      <c r="L7" s="45"/>
      <c r="M7" s="45"/>
      <c r="N7" s="45"/>
      <c r="O7" s="45"/>
      <c r="P7" s="45"/>
      <c r="Q7" s="45"/>
    </row>
    <row r="8" spans="1:18" s="1" customFormat="1" ht="24" x14ac:dyDescent="0.25">
      <c r="A8" s="469">
        <v>1</v>
      </c>
      <c r="B8" s="407" t="s">
        <v>31</v>
      </c>
      <c r="C8" s="377" t="s">
        <v>273</v>
      </c>
      <c r="D8" s="377" t="s">
        <v>87</v>
      </c>
      <c r="E8" s="377" t="s">
        <v>129</v>
      </c>
      <c r="F8" s="377" t="s">
        <v>33</v>
      </c>
      <c r="G8" s="377">
        <v>1</v>
      </c>
      <c r="H8" s="377"/>
      <c r="I8" s="377" t="s">
        <v>34</v>
      </c>
      <c r="J8" s="409">
        <v>41338</v>
      </c>
      <c r="K8" s="377"/>
      <c r="L8" s="377"/>
      <c r="M8" s="377"/>
      <c r="N8" s="539">
        <v>60000</v>
      </c>
      <c r="O8" s="540">
        <v>60000</v>
      </c>
      <c r="P8" s="377"/>
      <c r="Q8" s="412" t="s">
        <v>904</v>
      </c>
      <c r="R8" s="4" t="s">
        <v>1175</v>
      </c>
    </row>
    <row r="9" spans="1:18" s="1" customFormat="1" x14ac:dyDescent="0.25">
      <c r="A9" s="469">
        <v>2</v>
      </c>
      <c r="B9" s="413" t="s">
        <v>31</v>
      </c>
      <c r="C9" s="378" t="s">
        <v>274</v>
      </c>
      <c r="D9" s="378" t="s">
        <v>103</v>
      </c>
      <c r="E9" s="378"/>
      <c r="F9" s="378" t="s">
        <v>33</v>
      </c>
      <c r="G9" s="378">
        <v>1</v>
      </c>
      <c r="H9" s="378"/>
      <c r="I9" s="378" t="s">
        <v>34</v>
      </c>
      <c r="J9" s="415">
        <v>41352</v>
      </c>
      <c r="K9" s="378"/>
      <c r="L9" s="378"/>
      <c r="M9" s="378"/>
      <c r="N9" s="541">
        <v>5000</v>
      </c>
      <c r="O9" s="542">
        <v>5000</v>
      </c>
      <c r="P9" s="378"/>
      <c r="Q9" s="385" t="s">
        <v>904</v>
      </c>
      <c r="R9" s="4"/>
    </row>
    <row r="10" spans="1:18" s="4" customFormat="1" ht="112.5" customHeight="1" x14ac:dyDescent="0.25">
      <c r="A10" s="469">
        <v>3</v>
      </c>
      <c r="B10" s="413" t="s">
        <v>31</v>
      </c>
      <c r="C10" s="378" t="s">
        <v>275</v>
      </c>
      <c r="D10" s="378" t="s">
        <v>104</v>
      </c>
      <c r="E10" s="378"/>
      <c r="F10" s="378" t="s">
        <v>33</v>
      </c>
      <c r="G10" s="378">
        <v>1</v>
      </c>
      <c r="H10" s="378"/>
      <c r="I10" s="378" t="s">
        <v>34</v>
      </c>
      <c r="J10" s="415">
        <v>41356</v>
      </c>
      <c r="K10" s="378" t="s">
        <v>171</v>
      </c>
      <c r="L10" s="378"/>
      <c r="M10" s="378"/>
      <c r="N10" s="541">
        <v>35000</v>
      </c>
      <c r="O10" s="542">
        <v>35000</v>
      </c>
      <c r="P10" s="378" t="s">
        <v>912</v>
      </c>
      <c r="Q10" s="385"/>
    </row>
    <row r="11" spans="1:18" ht="94.5" customHeight="1" x14ac:dyDescent="0.25">
      <c r="A11" s="469">
        <v>4</v>
      </c>
      <c r="B11" s="413" t="s">
        <v>31</v>
      </c>
      <c r="C11" s="378" t="s">
        <v>276</v>
      </c>
      <c r="D11" s="378" t="s">
        <v>271</v>
      </c>
      <c r="E11" s="378" t="s">
        <v>130</v>
      </c>
      <c r="F11" s="378" t="s">
        <v>29</v>
      </c>
      <c r="G11" s="378">
        <v>1</v>
      </c>
      <c r="H11" s="378"/>
      <c r="I11" s="378" t="s">
        <v>125</v>
      </c>
      <c r="J11" s="436">
        <v>41410</v>
      </c>
      <c r="K11" s="378" t="s">
        <v>171</v>
      </c>
      <c r="L11" s="378"/>
      <c r="M11" s="378"/>
      <c r="N11" s="542"/>
      <c r="O11" s="542">
        <f t="shared" ref="O11:O26" si="0">G11*N11</f>
        <v>0</v>
      </c>
      <c r="P11" s="378" t="s">
        <v>912</v>
      </c>
      <c r="Q11" s="385"/>
    </row>
    <row r="12" spans="1:18" ht="124.5" customHeight="1" x14ac:dyDescent="0.25">
      <c r="A12" s="469">
        <v>5</v>
      </c>
      <c r="B12" s="413" t="s">
        <v>31</v>
      </c>
      <c r="C12" s="378" t="s">
        <v>277</v>
      </c>
      <c r="D12" s="378" t="s">
        <v>105</v>
      </c>
      <c r="E12" s="378" t="s">
        <v>157</v>
      </c>
      <c r="F12" s="378" t="s">
        <v>29</v>
      </c>
      <c r="G12" s="378">
        <v>1</v>
      </c>
      <c r="H12" s="378"/>
      <c r="I12" s="378" t="s">
        <v>125</v>
      </c>
      <c r="J12" s="436">
        <v>41410</v>
      </c>
      <c r="K12" s="378" t="s">
        <v>171</v>
      </c>
      <c r="L12" s="378"/>
      <c r="M12" s="378"/>
      <c r="N12" s="542"/>
      <c r="O12" s="542">
        <f t="shared" si="0"/>
        <v>0</v>
      </c>
      <c r="P12" s="378" t="s">
        <v>912</v>
      </c>
      <c r="Q12" s="385"/>
    </row>
    <row r="13" spans="1:18" ht="110.25" customHeight="1" x14ac:dyDescent="0.25">
      <c r="A13" s="469">
        <v>6</v>
      </c>
      <c r="B13" s="413" t="s">
        <v>31</v>
      </c>
      <c r="C13" s="378" t="s">
        <v>278</v>
      </c>
      <c r="D13" s="378" t="s">
        <v>106</v>
      </c>
      <c r="E13" s="378" t="s">
        <v>906</v>
      </c>
      <c r="F13" s="378" t="s">
        <v>29</v>
      </c>
      <c r="G13" s="378">
        <v>1</v>
      </c>
      <c r="H13" s="378"/>
      <c r="I13" s="378" t="s">
        <v>34</v>
      </c>
      <c r="J13" s="415">
        <v>41452</v>
      </c>
      <c r="K13" s="378" t="s">
        <v>171</v>
      </c>
      <c r="L13" s="378"/>
      <c r="M13" s="378"/>
      <c r="N13" s="542">
        <v>274300000</v>
      </c>
      <c r="O13" s="542">
        <v>274300000</v>
      </c>
      <c r="P13" s="378" t="s">
        <v>912</v>
      </c>
      <c r="Q13" s="385"/>
    </row>
    <row r="14" spans="1:18" ht="132.75" customHeight="1" x14ac:dyDescent="0.25">
      <c r="A14" s="469">
        <v>7</v>
      </c>
      <c r="B14" s="413" t="s">
        <v>31</v>
      </c>
      <c r="C14" s="378" t="s">
        <v>279</v>
      </c>
      <c r="D14" s="378" t="s">
        <v>107</v>
      </c>
      <c r="E14" s="378" t="s">
        <v>131</v>
      </c>
      <c r="F14" s="378" t="s">
        <v>29</v>
      </c>
      <c r="G14" s="378">
        <v>1</v>
      </c>
      <c r="H14" s="378"/>
      <c r="I14" s="378" t="s">
        <v>34</v>
      </c>
      <c r="J14" s="415">
        <v>41438</v>
      </c>
      <c r="K14" s="378" t="s">
        <v>171</v>
      </c>
      <c r="L14" s="378"/>
      <c r="M14" s="378"/>
      <c r="N14" s="542">
        <v>950000</v>
      </c>
      <c r="O14" s="542">
        <v>950000</v>
      </c>
      <c r="P14" s="378" t="s">
        <v>912</v>
      </c>
      <c r="Q14" s="385"/>
    </row>
    <row r="15" spans="1:18" s="2" customFormat="1" ht="61.5" customHeight="1" x14ac:dyDescent="0.25">
      <c r="A15" s="615">
        <v>8</v>
      </c>
      <c r="B15" s="614" t="s">
        <v>31</v>
      </c>
      <c r="C15" s="613" t="s">
        <v>280</v>
      </c>
      <c r="D15" s="613" t="s">
        <v>108</v>
      </c>
      <c r="E15" s="378" t="s">
        <v>127</v>
      </c>
      <c r="F15" s="378" t="s">
        <v>33</v>
      </c>
      <c r="G15" s="378">
        <v>1</v>
      </c>
      <c r="H15" s="378"/>
      <c r="I15" s="378" t="s">
        <v>34</v>
      </c>
      <c r="J15" s="415">
        <v>41480</v>
      </c>
      <c r="K15" s="378" t="s">
        <v>171</v>
      </c>
      <c r="L15" s="378"/>
      <c r="M15" s="378"/>
      <c r="N15" s="542">
        <v>150000</v>
      </c>
      <c r="O15" s="542">
        <f t="shared" si="0"/>
        <v>150000</v>
      </c>
      <c r="P15" s="378" t="s">
        <v>903</v>
      </c>
      <c r="Q15" s="385"/>
      <c r="R15" s="4"/>
    </row>
    <row r="16" spans="1:18" ht="62.25" customHeight="1" x14ac:dyDescent="0.25">
      <c r="A16" s="616"/>
      <c r="B16" s="614"/>
      <c r="C16" s="613"/>
      <c r="D16" s="613"/>
      <c r="E16" s="378" t="s">
        <v>128</v>
      </c>
      <c r="F16" s="378" t="s">
        <v>33</v>
      </c>
      <c r="G16" s="378">
        <v>1</v>
      </c>
      <c r="H16" s="378"/>
      <c r="I16" s="378" t="s">
        <v>34</v>
      </c>
      <c r="J16" s="415">
        <v>41480</v>
      </c>
      <c r="K16" s="378" t="s">
        <v>171</v>
      </c>
      <c r="L16" s="378"/>
      <c r="M16" s="378"/>
      <c r="N16" s="542">
        <v>150000</v>
      </c>
      <c r="O16" s="542">
        <f t="shared" si="0"/>
        <v>150000</v>
      </c>
      <c r="P16" s="378" t="s">
        <v>903</v>
      </c>
      <c r="Q16" s="385" t="s">
        <v>904</v>
      </c>
    </row>
    <row r="17" spans="1:18" ht="48" x14ac:dyDescent="0.25">
      <c r="A17" s="469">
        <v>9</v>
      </c>
      <c r="B17" s="413" t="s">
        <v>31</v>
      </c>
      <c r="C17" s="378" t="s">
        <v>281</v>
      </c>
      <c r="D17" s="378" t="s">
        <v>109</v>
      </c>
      <c r="E17" s="378" t="s">
        <v>110</v>
      </c>
      <c r="F17" s="378" t="s">
        <v>112</v>
      </c>
      <c r="G17" s="378">
        <v>20</v>
      </c>
      <c r="H17" s="378"/>
      <c r="I17" s="378" t="s">
        <v>126</v>
      </c>
      <c r="J17" s="436">
        <v>41482</v>
      </c>
      <c r="K17" s="378"/>
      <c r="L17" s="378"/>
      <c r="M17" s="378"/>
      <c r="N17" s="542">
        <v>15000</v>
      </c>
      <c r="O17" s="542">
        <f t="shared" si="0"/>
        <v>300000</v>
      </c>
      <c r="P17" s="378" t="s">
        <v>903</v>
      </c>
      <c r="Q17" s="385" t="s">
        <v>904</v>
      </c>
    </row>
    <row r="18" spans="1:18" ht="63" customHeight="1" x14ac:dyDescent="0.25">
      <c r="A18" s="469">
        <v>10</v>
      </c>
      <c r="B18" s="413" t="s">
        <v>31</v>
      </c>
      <c r="C18" s="378" t="s">
        <v>282</v>
      </c>
      <c r="D18" s="378" t="s">
        <v>113</v>
      </c>
      <c r="E18" s="531"/>
      <c r="F18" s="378" t="s">
        <v>33</v>
      </c>
      <c r="G18" s="378">
        <v>2</v>
      </c>
      <c r="H18" s="378"/>
      <c r="I18" s="378" t="s">
        <v>34</v>
      </c>
      <c r="J18" s="415">
        <v>41502</v>
      </c>
      <c r="K18" s="378" t="s">
        <v>171</v>
      </c>
      <c r="L18" s="378"/>
      <c r="M18" s="378"/>
      <c r="N18" s="542">
        <v>285000</v>
      </c>
      <c r="O18" s="542">
        <f t="shared" si="0"/>
        <v>570000</v>
      </c>
      <c r="P18" s="378" t="s">
        <v>912</v>
      </c>
      <c r="Q18" s="385"/>
    </row>
    <row r="19" spans="1:18" ht="96.75" customHeight="1" x14ac:dyDescent="0.25">
      <c r="A19" s="469">
        <v>11</v>
      </c>
      <c r="B19" s="413" t="s">
        <v>31</v>
      </c>
      <c r="C19" s="378" t="s">
        <v>102</v>
      </c>
      <c r="D19" s="378" t="s">
        <v>111</v>
      </c>
      <c r="E19" s="378" t="s">
        <v>132</v>
      </c>
      <c r="F19" s="378" t="s">
        <v>33</v>
      </c>
      <c r="G19" s="378">
        <v>1</v>
      </c>
      <c r="H19" s="378"/>
      <c r="I19" s="378" t="s">
        <v>34</v>
      </c>
      <c r="J19" s="415">
        <v>41502</v>
      </c>
      <c r="K19" s="515"/>
      <c r="L19" s="378"/>
      <c r="M19" s="378" t="s">
        <v>171</v>
      </c>
      <c r="N19" s="542">
        <v>2875000</v>
      </c>
      <c r="O19" s="542">
        <f t="shared" si="0"/>
        <v>2875000</v>
      </c>
      <c r="P19" s="378" t="s">
        <v>912</v>
      </c>
      <c r="Q19" s="385"/>
    </row>
    <row r="20" spans="1:18" ht="112.5" customHeight="1" x14ac:dyDescent="0.25">
      <c r="A20" s="469">
        <v>12</v>
      </c>
      <c r="B20" s="413" t="s">
        <v>31</v>
      </c>
      <c r="C20" s="378" t="s">
        <v>283</v>
      </c>
      <c r="D20" s="378" t="s">
        <v>114</v>
      </c>
      <c r="E20" s="378" t="s">
        <v>116</v>
      </c>
      <c r="F20" s="378" t="s">
        <v>115</v>
      </c>
      <c r="G20" s="378">
        <v>2</v>
      </c>
      <c r="H20" s="378"/>
      <c r="I20" s="378" t="s">
        <v>34</v>
      </c>
      <c r="J20" s="415">
        <v>41502</v>
      </c>
      <c r="K20" s="378" t="s">
        <v>171</v>
      </c>
      <c r="L20" s="378"/>
      <c r="M20" s="378"/>
      <c r="N20" s="542">
        <v>1375000</v>
      </c>
      <c r="O20" s="542">
        <f t="shared" si="0"/>
        <v>2750000</v>
      </c>
      <c r="P20" s="378" t="s">
        <v>912</v>
      </c>
      <c r="Q20" s="385"/>
    </row>
    <row r="21" spans="1:18" s="2" customFormat="1" ht="63.75" customHeight="1" x14ac:dyDescent="0.25">
      <c r="A21" s="469">
        <v>13</v>
      </c>
      <c r="B21" s="413" t="s">
        <v>31</v>
      </c>
      <c r="C21" s="378" t="s">
        <v>284</v>
      </c>
      <c r="D21" s="378" t="s">
        <v>117</v>
      </c>
      <c r="E21" s="378" t="s">
        <v>118</v>
      </c>
      <c r="F21" s="378" t="s">
        <v>29</v>
      </c>
      <c r="G21" s="378">
        <v>1</v>
      </c>
      <c r="H21" s="378"/>
      <c r="I21" s="378" t="s">
        <v>34</v>
      </c>
      <c r="J21" s="415">
        <v>41527</v>
      </c>
      <c r="K21" s="378" t="s">
        <v>171</v>
      </c>
      <c r="L21" s="378"/>
      <c r="M21" s="378"/>
      <c r="N21" s="541">
        <v>900000</v>
      </c>
      <c r="O21" s="542">
        <f t="shared" si="0"/>
        <v>900000</v>
      </c>
      <c r="P21" s="378" t="s">
        <v>903</v>
      </c>
      <c r="Q21" s="385"/>
      <c r="R21" s="4"/>
    </row>
    <row r="22" spans="1:18" s="2" customFormat="1" ht="87.75" customHeight="1" x14ac:dyDescent="0.25">
      <c r="A22" s="469">
        <v>14</v>
      </c>
      <c r="B22" s="413" t="s">
        <v>31</v>
      </c>
      <c r="C22" s="378" t="s">
        <v>285</v>
      </c>
      <c r="D22" s="378" t="s">
        <v>119</v>
      </c>
      <c r="E22" s="378" t="s">
        <v>120</v>
      </c>
      <c r="F22" s="378" t="s">
        <v>29</v>
      </c>
      <c r="G22" s="378">
        <v>1</v>
      </c>
      <c r="H22" s="378"/>
      <c r="I22" s="378" t="s">
        <v>34</v>
      </c>
      <c r="J22" s="415">
        <v>41549</v>
      </c>
      <c r="K22" s="378" t="s">
        <v>171</v>
      </c>
      <c r="L22" s="378"/>
      <c r="M22" s="378"/>
      <c r="N22" s="541">
        <v>750000</v>
      </c>
      <c r="O22" s="542">
        <f t="shared" si="0"/>
        <v>750000</v>
      </c>
      <c r="P22" s="516" t="s">
        <v>1270</v>
      </c>
      <c r="Q22" s="385"/>
      <c r="R22" s="4"/>
    </row>
    <row r="23" spans="1:18" s="2" customFormat="1" ht="36" x14ac:dyDescent="0.25">
      <c r="A23" s="469">
        <v>15</v>
      </c>
      <c r="B23" s="413" t="s">
        <v>31</v>
      </c>
      <c r="C23" s="378" t="s">
        <v>286</v>
      </c>
      <c r="D23" s="378" t="s">
        <v>121</v>
      </c>
      <c r="E23" s="378" t="s">
        <v>124</v>
      </c>
      <c r="F23" s="378" t="s">
        <v>33</v>
      </c>
      <c r="G23" s="378">
        <v>4</v>
      </c>
      <c r="H23" s="378"/>
      <c r="I23" s="378" t="s">
        <v>34</v>
      </c>
      <c r="J23" s="415">
        <v>41594</v>
      </c>
      <c r="K23" s="378"/>
      <c r="L23" s="378"/>
      <c r="M23" s="378">
        <v>1</v>
      </c>
      <c r="N23" s="541">
        <v>75000</v>
      </c>
      <c r="O23" s="542">
        <f t="shared" si="0"/>
        <v>300000</v>
      </c>
      <c r="P23" s="378" t="s">
        <v>912</v>
      </c>
      <c r="Q23" s="385" t="s">
        <v>1225</v>
      </c>
      <c r="R23" s="4" t="s">
        <v>1223</v>
      </c>
    </row>
    <row r="24" spans="1:18" ht="36" x14ac:dyDescent="0.25">
      <c r="A24" s="374">
        <v>39</v>
      </c>
      <c r="B24" s="501" t="s">
        <v>31</v>
      </c>
      <c r="C24" s="378" t="s">
        <v>1011</v>
      </c>
      <c r="D24" s="447" t="s">
        <v>663</v>
      </c>
      <c r="E24" s="502"/>
      <c r="F24" s="502" t="s">
        <v>445</v>
      </c>
      <c r="G24" s="503">
        <v>3</v>
      </c>
      <c r="H24" s="378"/>
      <c r="I24" s="378"/>
      <c r="J24" s="532">
        <v>41447</v>
      </c>
      <c r="K24" s="378"/>
      <c r="L24" s="378"/>
      <c r="M24" s="378" t="s">
        <v>171</v>
      </c>
      <c r="N24" s="542"/>
      <c r="O24" s="553"/>
      <c r="P24" s="378" t="s">
        <v>903</v>
      </c>
      <c r="Q24" s="385" t="s">
        <v>1254</v>
      </c>
      <c r="R24"/>
    </row>
    <row r="25" spans="1:18" ht="36" x14ac:dyDescent="0.25">
      <c r="A25" s="374">
        <v>40</v>
      </c>
      <c r="B25" s="501" t="s">
        <v>31</v>
      </c>
      <c r="C25" s="378" t="s">
        <v>1012</v>
      </c>
      <c r="D25" s="447" t="s">
        <v>664</v>
      </c>
      <c r="E25" s="502"/>
      <c r="F25" s="502" t="s">
        <v>445</v>
      </c>
      <c r="G25" s="503">
        <v>3</v>
      </c>
      <c r="H25" s="378"/>
      <c r="I25" s="378"/>
      <c r="J25" s="532">
        <v>41447</v>
      </c>
      <c r="K25" s="378"/>
      <c r="L25" s="378"/>
      <c r="M25" s="378" t="s">
        <v>171</v>
      </c>
      <c r="N25" s="542"/>
      <c r="O25" s="553"/>
      <c r="P25" s="378" t="s">
        <v>903</v>
      </c>
      <c r="Q25" s="385" t="s">
        <v>1254</v>
      </c>
      <c r="R25"/>
    </row>
    <row r="26" spans="1:18" ht="84.75" customHeight="1" x14ac:dyDescent="0.25">
      <c r="A26" s="469">
        <v>16</v>
      </c>
      <c r="B26" s="418" t="s">
        <v>31</v>
      </c>
      <c r="C26" s="419" t="s">
        <v>287</v>
      </c>
      <c r="D26" s="419" t="s">
        <v>122</v>
      </c>
      <c r="E26" s="419"/>
      <c r="F26" s="419" t="s">
        <v>123</v>
      </c>
      <c r="G26" s="419">
        <v>25</v>
      </c>
      <c r="H26" s="419"/>
      <c r="I26" s="419" t="s">
        <v>34</v>
      </c>
      <c r="J26" s="421">
        <v>41585</v>
      </c>
      <c r="K26" s="419" t="s">
        <v>171</v>
      </c>
      <c r="L26" s="419"/>
      <c r="M26" s="419"/>
      <c r="N26" s="545">
        <v>6000</v>
      </c>
      <c r="O26" s="543">
        <f t="shared" si="0"/>
        <v>150000</v>
      </c>
      <c r="P26" s="419" t="s">
        <v>917</v>
      </c>
      <c r="Q26" s="424"/>
    </row>
    <row r="27" spans="1:18" x14ac:dyDescent="0.25">
      <c r="O27" s="281">
        <f>SUM(O8:O26)</f>
        <v>284245000</v>
      </c>
    </row>
  </sheetData>
  <mergeCells count="11">
    <mergeCell ref="D15:D16"/>
    <mergeCell ref="B15:B16"/>
    <mergeCell ref="C15:C16"/>
    <mergeCell ref="A15:A16"/>
    <mergeCell ref="A1:Q1"/>
    <mergeCell ref="A2:Q2"/>
    <mergeCell ref="A5:A6"/>
    <mergeCell ref="F5:F6"/>
    <mergeCell ref="K5:M5"/>
    <mergeCell ref="N5:O5"/>
    <mergeCell ref="A3:Q3"/>
  </mergeCells>
  <pageMargins left="0.70866141732283472" right="1.2598425196850394" top="0.74803149606299213" bottom="0.74803149606299213" header="0.31496062992125984" footer="0.31496062992125984"/>
  <pageSetup paperSize="5" orientation="landscape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38"/>
  <sheetViews>
    <sheetView tabSelected="1" topLeftCell="A19" workbookViewId="0">
      <selection activeCell="I19" sqref="I19"/>
    </sheetView>
  </sheetViews>
  <sheetFormatPr defaultRowHeight="15" x14ac:dyDescent="0.25"/>
  <cols>
    <col min="1" max="1" width="4" style="1" bestFit="1" customWidth="1"/>
    <col min="2" max="2" width="14.42578125" customWidth="1"/>
    <col min="3" max="3" width="9.42578125" customWidth="1"/>
    <col min="4" max="4" width="10.85546875" customWidth="1"/>
    <col min="5" max="5" width="11.42578125" customWidth="1"/>
    <col min="6" max="6" width="7" customWidth="1"/>
    <col min="7" max="7" width="6.7109375" customWidth="1"/>
    <col min="8" max="9" width="10.140625" customWidth="1"/>
    <col min="10" max="10" width="11" customWidth="1"/>
    <col min="11" max="13" width="4.7109375" customWidth="1"/>
    <col min="14" max="14" width="10.7109375" customWidth="1"/>
    <col min="15" max="15" width="10.7109375" bestFit="1" customWidth="1"/>
    <col min="16" max="16" width="10.28515625" customWidth="1"/>
    <col min="17" max="17" width="25.7109375" customWidth="1"/>
    <col min="18" max="18" width="9.140625" style="4"/>
  </cols>
  <sheetData>
    <row r="1" spans="1:18" ht="21" x14ac:dyDescent="0.35">
      <c r="A1" s="608" t="s">
        <v>13</v>
      </c>
      <c r="B1" s="608"/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  <c r="P1" s="608"/>
      <c r="Q1" s="608"/>
    </row>
    <row r="2" spans="1:18" ht="2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8" ht="21" x14ac:dyDescent="0.25">
      <c r="A3" s="612" t="s">
        <v>1266</v>
      </c>
      <c r="B3" s="612"/>
      <c r="C3" s="612"/>
      <c r="D3" s="612"/>
      <c r="E3" s="612"/>
      <c r="F3" s="612"/>
      <c r="G3" s="612"/>
      <c r="H3" s="612"/>
      <c r="I3" s="612"/>
      <c r="J3" s="612"/>
      <c r="K3" s="612"/>
      <c r="L3" s="612"/>
      <c r="M3" s="612"/>
      <c r="N3" s="612"/>
      <c r="O3" s="612"/>
      <c r="P3" s="612"/>
      <c r="Q3" s="612"/>
    </row>
    <row r="5" spans="1:18" ht="24.75" x14ac:dyDescent="0.25">
      <c r="A5" s="603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22" t="s">
        <v>8</v>
      </c>
      <c r="H5" s="22" t="s">
        <v>9</v>
      </c>
      <c r="I5" s="22" t="s">
        <v>11</v>
      </c>
      <c r="J5" s="22" t="s">
        <v>1</v>
      </c>
      <c r="K5" s="605" t="s">
        <v>19</v>
      </c>
      <c r="L5" s="606"/>
      <c r="M5" s="607"/>
      <c r="N5" s="605" t="s">
        <v>23</v>
      </c>
      <c r="O5" s="607"/>
      <c r="P5" s="22" t="s">
        <v>17</v>
      </c>
      <c r="Q5" s="22" t="s">
        <v>6</v>
      </c>
    </row>
    <row r="6" spans="1:18" s="2" customFormat="1" ht="24" x14ac:dyDescent="0.25">
      <c r="A6" s="604"/>
      <c r="B6" s="44" t="s">
        <v>2</v>
      </c>
      <c r="C6" s="44" t="s">
        <v>4</v>
      </c>
      <c r="D6" s="44" t="s">
        <v>4</v>
      </c>
      <c r="E6" s="44" t="s">
        <v>4</v>
      </c>
      <c r="F6" s="610"/>
      <c r="G6" s="44" t="s">
        <v>7</v>
      </c>
      <c r="H6" s="44" t="s">
        <v>10</v>
      </c>
      <c r="I6" s="44" t="s">
        <v>20</v>
      </c>
      <c r="J6" s="44" t="s">
        <v>20</v>
      </c>
      <c r="K6" s="25" t="s">
        <v>18</v>
      </c>
      <c r="L6" s="25" t="s">
        <v>15</v>
      </c>
      <c r="M6" s="35" t="s">
        <v>16</v>
      </c>
      <c r="N6" s="35" t="s">
        <v>24</v>
      </c>
      <c r="O6" s="25" t="s">
        <v>25</v>
      </c>
      <c r="P6" s="44" t="s">
        <v>4</v>
      </c>
      <c r="Q6" s="44" t="s">
        <v>12</v>
      </c>
      <c r="R6" s="4"/>
    </row>
    <row r="7" spans="1:18" ht="5.45" customHeight="1" x14ac:dyDescent="0.25">
      <c r="A7" s="48"/>
      <c r="B7" s="45"/>
      <c r="C7" s="45"/>
      <c r="D7" s="45"/>
      <c r="E7" s="45"/>
      <c r="F7" s="45"/>
      <c r="G7" s="45"/>
      <c r="H7" s="45"/>
      <c r="I7" s="45"/>
      <c r="J7" s="45"/>
      <c r="K7" s="45"/>
      <c r="L7" s="45"/>
      <c r="M7" s="45"/>
      <c r="N7" s="45"/>
      <c r="O7" s="45"/>
      <c r="P7" s="45"/>
      <c r="Q7" s="45"/>
    </row>
    <row r="8" spans="1:18" s="1" customFormat="1" ht="130.5" customHeight="1" x14ac:dyDescent="0.25">
      <c r="A8" s="517">
        <v>1</v>
      </c>
      <c r="B8" s="526" t="s">
        <v>31</v>
      </c>
      <c r="C8" s="527" t="s">
        <v>288</v>
      </c>
      <c r="D8" s="527" t="s">
        <v>133</v>
      </c>
      <c r="E8" s="527" t="s">
        <v>152</v>
      </c>
      <c r="F8" s="527" t="s">
        <v>29</v>
      </c>
      <c r="G8" s="527">
        <v>1</v>
      </c>
      <c r="H8" s="527"/>
      <c r="I8" s="527" t="s">
        <v>34</v>
      </c>
      <c r="J8" s="528">
        <v>41676</v>
      </c>
      <c r="K8" s="529" t="s">
        <v>171</v>
      </c>
      <c r="L8" s="527"/>
      <c r="M8" s="527"/>
      <c r="N8" s="554">
        <v>1250000</v>
      </c>
      <c r="O8" s="555">
        <f>G8*N8</f>
        <v>1250000</v>
      </c>
      <c r="P8" s="527" t="s">
        <v>907</v>
      </c>
      <c r="Q8" s="530"/>
      <c r="R8" s="4"/>
    </row>
    <row r="9" spans="1:18" s="1" customFormat="1" ht="112.5" customHeight="1" x14ac:dyDescent="0.25">
      <c r="A9" s="517">
        <v>2</v>
      </c>
      <c r="B9" s="518" t="s">
        <v>31</v>
      </c>
      <c r="C9" s="447" t="s">
        <v>289</v>
      </c>
      <c r="D9" s="447" t="s">
        <v>134</v>
      </c>
      <c r="E9" s="447" t="s">
        <v>153</v>
      </c>
      <c r="F9" s="447" t="s">
        <v>29</v>
      </c>
      <c r="G9" s="447">
        <v>1</v>
      </c>
      <c r="H9" s="447"/>
      <c r="I9" s="447" t="s">
        <v>34</v>
      </c>
      <c r="J9" s="522">
        <v>41702</v>
      </c>
      <c r="K9" s="447" t="s">
        <v>171</v>
      </c>
      <c r="L9" s="447"/>
      <c r="M9" s="447"/>
      <c r="N9" s="556">
        <v>150000</v>
      </c>
      <c r="O9" s="557">
        <f>G9*N9</f>
        <v>150000</v>
      </c>
      <c r="P9" s="447" t="s">
        <v>912</v>
      </c>
      <c r="Q9" s="499"/>
      <c r="R9" s="4"/>
    </row>
    <row r="10" spans="1:18" s="4" customFormat="1" ht="112.5" customHeight="1" x14ac:dyDescent="0.25">
      <c r="A10" s="517">
        <v>3</v>
      </c>
      <c r="B10" s="518" t="s">
        <v>31</v>
      </c>
      <c r="C10" s="447" t="s">
        <v>290</v>
      </c>
      <c r="D10" s="447" t="s">
        <v>133</v>
      </c>
      <c r="E10" s="447" t="s">
        <v>154</v>
      </c>
      <c r="F10" s="447" t="s">
        <v>29</v>
      </c>
      <c r="G10" s="447">
        <v>1</v>
      </c>
      <c r="H10" s="447"/>
      <c r="I10" s="447" t="s">
        <v>168</v>
      </c>
      <c r="J10" s="519">
        <v>41772</v>
      </c>
      <c r="K10" s="447" t="s">
        <v>171</v>
      </c>
      <c r="L10" s="447"/>
      <c r="M10" s="447"/>
      <c r="N10" s="556">
        <v>1750000</v>
      </c>
      <c r="O10" s="557">
        <f t="shared" ref="O10:O20" si="0">G10*N10</f>
        <v>1750000</v>
      </c>
      <c r="P10" s="447" t="s">
        <v>908</v>
      </c>
      <c r="Q10" s="499"/>
    </row>
    <row r="11" spans="1:18" ht="112.5" customHeight="1" x14ac:dyDescent="0.25">
      <c r="A11" s="517">
        <v>4</v>
      </c>
      <c r="B11" s="518" t="s">
        <v>31</v>
      </c>
      <c r="C11" s="447" t="s">
        <v>291</v>
      </c>
      <c r="D11" s="447" t="s">
        <v>133</v>
      </c>
      <c r="E11" s="447" t="s">
        <v>154</v>
      </c>
      <c r="F11" s="447" t="s">
        <v>29</v>
      </c>
      <c r="G11" s="447">
        <v>1</v>
      </c>
      <c r="H11" s="447"/>
      <c r="I11" s="447" t="s">
        <v>168</v>
      </c>
      <c r="J11" s="519">
        <v>41775</v>
      </c>
      <c r="K11" s="447" t="s">
        <v>171</v>
      </c>
      <c r="L11" s="447"/>
      <c r="M11" s="447"/>
      <c r="N11" s="557">
        <v>1750000</v>
      </c>
      <c r="O11" s="557">
        <f t="shared" si="0"/>
        <v>1750000</v>
      </c>
      <c r="P11" s="447" t="s">
        <v>909</v>
      </c>
      <c r="Q11" s="499"/>
    </row>
    <row r="12" spans="1:18" ht="36" x14ac:dyDescent="0.25">
      <c r="A12" s="517">
        <v>5</v>
      </c>
      <c r="B12" s="518" t="s">
        <v>31</v>
      </c>
      <c r="C12" s="447" t="s">
        <v>292</v>
      </c>
      <c r="D12" s="447" t="s">
        <v>135</v>
      </c>
      <c r="E12" s="447"/>
      <c r="F12" s="447" t="s">
        <v>29</v>
      </c>
      <c r="G12" s="447">
        <v>2</v>
      </c>
      <c r="H12" s="447"/>
      <c r="I12" s="447" t="s">
        <v>168</v>
      </c>
      <c r="J12" s="519">
        <v>41778</v>
      </c>
      <c r="K12" s="447" t="s">
        <v>1178</v>
      </c>
      <c r="L12" s="447"/>
      <c r="M12" s="447"/>
      <c r="N12" s="557">
        <v>540000</v>
      </c>
      <c r="O12" s="557">
        <f t="shared" si="0"/>
        <v>1080000</v>
      </c>
      <c r="P12" s="447"/>
      <c r="Q12" s="499" t="s">
        <v>1264</v>
      </c>
    </row>
    <row r="13" spans="1:18" ht="99.75" customHeight="1" x14ac:dyDescent="0.25">
      <c r="A13" s="517">
        <v>6</v>
      </c>
      <c r="B13" s="518" t="s">
        <v>31</v>
      </c>
      <c r="C13" s="447" t="s">
        <v>293</v>
      </c>
      <c r="D13" s="447" t="s">
        <v>262</v>
      </c>
      <c r="E13" s="447" t="s">
        <v>155</v>
      </c>
      <c r="F13" s="447" t="s">
        <v>33</v>
      </c>
      <c r="G13" s="447">
        <v>1</v>
      </c>
      <c r="H13" s="447"/>
      <c r="I13" s="447" t="s">
        <v>168</v>
      </c>
      <c r="J13" s="519">
        <v>41779</v>
      </c>
      <c r="K13" s="447" t="s">
        <v>171</v>
      </c>
      <c r="L13" s="447"/>
      <c r="M13" s="447"/>
      <c r="N13" s="557">
        <v>350000</v>
      </c>
      <c r="O13" s="557">
        <f t="shared" si="0"/>
        <v>350000</v>
      </c>
      <c r="P13" s="447"/>
      <c r="Q13" s="499"/>
    </row>
    <row r="14" spans="1:18" ht="95.25" customHeight="1" x14ac:dyDescent="0.25">
      <c r="A14" s="517">
        <v>7</v>
      </c>
      <c r="B14" s="518" t="s">
        <v>31</v>
      </c>
      <c r="C14" s="447" t="s">
        <v>294</v>
      </c>
      <c r="D14" s="447" t="s">
        <v>262</v>
      </c>
      <c r="E14" s="447" t="s">
        <v>155</v>
      </c>
      <c r="F14" s="447" t="s">
        <v>33</v>
      </c>
      <c r="G14" s="447">
        <v>1</v>
      </c>
      <c r="H14" s="447"/>
      <c r="I14" s="447" t="s">
        <v>34</v>
      </c>
      <c r="J14" s="519">
        <v>41780</v>
      </c>
      <c r="K14" s="447" t="s">
        <v>171</v>
      </c>
      <c r="L14" s="447"/>
      <c r="M14" s="447"/>
      <c r="N14" s="557">
        <v>385000</v>
      </c>
      <c r="O14" s="557">
        <f t="shared" si="0"/>
        <v>385000</v>
      </c>
      <c r="P14" s="447"/>
      <c r="Q14" s="499"/>
    </row>
    <row r="15" spans="1:18" ht="132" customHeight="1" x14ac:dyDescent="0.25">
      <c r="A15" s="517">
        <v>8</v>
      </c>
      <c r="B15" s="518" t="s">
        <v>31</v>
      </c>
      <c r="C15" s="447" t="s">
        <v>295</v>
      </c>
      <c r="D15" s="447" t="s">
        <v>136</v>
      </c>
      <c r="E15" s="447" t="s">
        <v>156</v>
      </c>
      <c r="F15" s="447" t="s">
        <v>33</v>
      </c>
      <c r="G15" s="447">
        <v>1</v>
      </c>
      <c r="H15" s="447"/>
      <c r="I15" s="447" t="s">
        <v>168</v>
      </c>
      <c r="J15" s="519">
        <v>41783</v>
      </c>
      <c r="K15" s="447" t="s">
        <v>1178</v>
      </c>
      <c r="L15" s="447"/>
      <c r="M15" s="447"/>
      <c r="N15" s="557">
        <v>700000</v>
      </c>
      <c r="O15" s="557">
        <f t="shared" si="0"/>
        <v>700000</v>
      </c>
      <c r="P15" s="447" t="s">
        <v>914</v>
      </c>
      <c r="Q15" s="499"/>
    </row>
    <row r="16" spans="1:18" ht="113.25" customHeight="1" x14ac:dyDescent="0.25">
      <c r="A16" s="517">
        <v>9</v>
      </c>
      <c r="B16" s="518" t="s">
        <v>31</v>
      </c>
      <c r="C16" s="447" t="s">
        <v>296</v>
      </c>
      <c r="D16" s="447" t="s">
        <v>22</v>
      </c>
      <c r="E16" s="447" t="s">
        <v>157</v>
      </c>
      <c r="F16" s="447" t="s">
        <v>33</v>
      </c>
      <c r="G16" s="447">
        <v>1</v>
      </c>
      <c r="H16" s="447"/>
      <c r="I16" s="447" t="s">
        <v>34</v>
      </c>
      <c r="J16" s="519">
        <v>41787</v>
      </c>
      <c r="K16" s="447"/>
      <c r="L16" s="447" t="s">
        <v>171</v>
      </c>
      <c r="M16" s="447"/>
      <c r="N16" s="557">
        <v>375000</v>
      </c>
      <c r="O16" s="557">
        <f t="shared" si="0"/>
        <v>375000</v>
      </c>
      <c r="P16" s="447" t="s">
        <v>912</v>
      </c>
      <c r="Q16" s="520"/>
    </row>
    <row r="17" spans="1:18" ht="17.25" customHeight="1" x14ac:dyDescent="0.25">
      <c r="A17" s="517">
        <v>10</v>
      </c>
      <c r="B17" s="518" t="s">
        <v>31</v>
      </c>
      <c r="C17" s="447" t="s">
        <v>297</v>
      </c>
      <c r="D17" s="447" t="s">
        <v>137</v>
      </c>
      <c r="E17" s="447"/>
      <c r="F17" s="447" t="s">
        <v>33</v>
      </c>
      <c r="G17" s="447">
        <v>1</v>
      </c>
      <c r="H17" s="447"/>
      <c r="I17" s="447" t="s">
        <v>34</v>
      </c>
      <c r="J17" s="519">
        <v>41787</v>
      </c>
      <c r="K17" s="447">
        <v>1</v>
      </c>
      <c r="L17" s="447">
        <v>1</v>
      </c>
      <c r="M17" s="447"/>
      <c r="N17" s="557">
        <v>675000</v>
      </c>
      <c r="O17" s="557">
        <f t="shared" si="0"/>
        <v>675000</v>
      </c>
      <c r="P17" s="447" t="s">
        <v>1228</v>
      </c>
      <c r="Q17" s="499" t="s">
        <v>1271</v>
      </c>
      <c r="R17" s="4" t="s">
        <v>1223</v>
      </c>
    </row>
    <row r="18" spans="1:18" ht="139.5" customHeight="1" x14ac:dyDescent="0.25">
      <c r="A18" s="517">
        <v>11</v>
      </c>
      <c r="B18" s="518" t="s">
        <v>31</v>
      </c>
      <c r="C18" s="447" t="s">
        <v>298</v>
      </c>
      <c r="D18" s="447" t="s">
        <v>138</v>
      </c>
      <c r="E18" s="447" t="s">
        <v>160</v>
      </c>
      <c r="F18" s="447" t="s">
        <v>53</v>
      </c>
      <c r="G18" s="447">
        <v>1</v>
      </c>
      <c r="H18" s="447"/>
      <c r="I18" s="447" t="s">
        <v>34</v>
      </c>
      <c r="J18" s="519">
        <v>41787</v>
      </c>
      <c r="K18" s="447" t="s">
        <v>171</v>
      </c>
      <c r="L18" s="447"/>
      <c r="M18" s="447"/>
      <c r="N18" s="557">
        <v>15100000</v>
      </c>
      <c r="O18" s="557">
        <f t="shared" si="0"/>
        <v>15100000</v>
      </c>
      <c r="P18" s="447" t="s">
        <v>912</v>
      </c>
      <c r="Q18" s="499"/>
      <c r="R18" s="4" t="s">
        <v>1176</v>
      </c>
    </row>
    <row r="19" spans="1:18" s="83" customFormat="1" ht="113.25" customHeight="1" x14ac:dyDescent="0.25">
      <c r="A19" s="517">
        <v>12</v>
      </c>
      <c r="B19" s="518" t="s">
        <v>31</v>
      </c>
      <c r="C19" s="447" t="s">
        <v>299</v>
      </c>
      <c r="D19" s="447" t="s">
        <v>21</v>
      </c>
      <c r="E19" s="447" t="s">
        <v>166</v>
      </c>
      <c r="F19" s="447" t="s">
        <v>29</v>
      </c>
      <c r="G19" s="447">
        <v>1</v>
      </c>
      <c r="H19" s="447"/>
      <c r="I19" s="447" t="s">
        <v>34</v>
      </c>
      <c r="J19" s="519">
        <v>41816</v>
      </c>
      <c r="K19" s="447" t="s">
        <v>171</v>
      </c>
      <c r="L19" s="447"/>
      <c r="M19" s="447"/>
      <c r="N19" s="557">
        <v>5650000</v>
      </c>
      <c r="O19" s="557">
        <f t="shared" si="0"/>
        <v>5650000</v>
      </c>
      <c r="P19" s="447" t="s">
        <v>914</v>
      </c>
      <c r="Q19" s="499"/>
      <c r="R19" s="244"/>
    </row>
    <row r="20" spans="1:18" s="2" customFormat="1" ht="173.25" customHeight="1" x14ac:dyDescent="0.25">
      <c r="A20" s="517">
        <v>13</v>
      </c>
      <c r="B20" s="665" t="s">
        <v>31</v>
      </c>
      <c r="C20" s="85" t="s">
        <v>300</v>
      </c>
      <c r="D20" s="85" t="s">
        <v>139</v>
      </c>
      <c r="E20" s="85" t="s">
        <v>153</v>
      </c>
      <c r="F20" s="85" t="s">
        <v>29</v>
      </c>
      <c r="G20" s="85">
        <v>1</v>
      </c>
      <c r="H20" s="85"/>
      <c r="I20" s="85" t="s">
        <v>34</v>
      </c>
      <c r="J20" s="666">
        <v>41925</v>
      </c>
      <c r="K20" s="85" t="s">
        <v>171</v>
      </c>
      <c r="L20" s="85"/>
      <c r="M20" s="85"/>
      <c r="N20" s="667">
        <v>2500000</v>
      </c>
      <c r="O20" s="668">
        <f t="shared" si="0"/>
        <v>2500000</v>
      </c>
      <c r="P20" s="85" t="s">
        <v>903</v>
      </c>
      <c r="Q20" s="669"/>
      <c r="R20" s="670"/>
    </row>
    <row r="21" spans="1:18" s="2" customFormat="1" ht="111.75" customHeight="1" x14ac:dyDescent="0.25">
      <c r="A21" s="517">
        <v>14</v>
      </c>
      <c r="B21" s="518" t="s">
        <v>31</v>
      </c>
      <c r="C21" s="447" t="s">
        <v>301</v>
      </c>
      <c r="D21" s="447" t="s">
        <v>140</v>
      </c>
      <c r="E21" s="447" t="s">
        <v>153</v>
      </c>
      <c r="F21" s="447" t="s">
        <v>29</v>
      </c>
      <c r="G21" s="447">
        <v>1</v>
      </c>
      <c r="H21" s="447"/>
      <c r="I21" s="447" t="s">
        <v>34</v>
      </c>
      <c r="J21" s="519">
        <v>41925</v>
      </c>
      <c r="K21" s="447"/>
      <c r="L21" s="447" t="s">
        <v>171</v>
      </c>
      <c r="M21" s="447"/>
      <c r="N21" s="557">
        <v>1250000</v>
      </c>
      <c r="O21" s="557">
        <f t="shared" ref="O21" si="1">G21*N21</f>
        <v>1250000</v>
      </c>
      <c r="P21" s="447" t="s">
        <v>912</v>
      </c>
      <c r="Q21" s="499"/>
      <c r="R21" s="4"/>
    </row>
    <row r="22" spans="1:18" s="84" customFormat="1" ht="111.75" customHeight="1" x14ac:dyDescent="0.25">
      <c r="A22" s="517">
        <v>15</v>
      </c>
      <c r="B22" s="518" t="s">
        <v>31</v>
      </c>
      <c r="C22" s="447" t="s">
        <v>302</v>
      </c>
      <c r="D22" s="447" t="s">
        <v>133</v>
      </c>
      <c r="E22" s="447" t="s">
        <v>158</v>
      </c>
      <c r="F22" s="447" t="s">
        <v>29</v>
      </c>
      <c r="G22" s="447"/>
      <c r="H22" s="447"/>
      <c r="I22" s="447" t="s">
        <v>169</v>
      </c>
      <c r="J22" s="519">
        <v>41927</v>
      </c>
      <c r="K22" s="447" t="s">
        <v>171</v>
      </c>
      <c r="L22" s="447"/>
      <c r="M22" s="447"/>
      <c r="N22" s="557"/>
      <c r="O22" s="557">
        <f t="shared" ref="O22:O32" si="2">G22*N22</f>
        <v>0</v>
      </c>
      <c r="P22" s="447" t="s">
        <v>914</v>
      </c>
      <c r="Q22" s="499"/>
      <c r="R22" s="244"/>
    </row>
    <row r="23" spans="1:18" ht="101.25" customHeight="1" x14ac:dyDescent="0.25">
      <c r="A23" s="517">
        <v>16</v>
      </c>
      <c r="B23" s="518" t="s">
        <v>31</v>
      </c>
      <c r="C23" s="447" t="s">
        <v>303</v>
      </c>
      <c r="D23" s="447" t="s">
        <v>138</v>
      </c>
      <c r="E23" s="447" t="s">
        <v>159</v>
      </c>
      <c r="F23" s="447" t="s">
        <v>33</v>
      </c>
      <c r="G23" s="447">
        <v>1</v>
      </c>
      <c r="H23" s="447"/>
      <c r="I23" s="447" t="s">
        <v>168</v>
      </c>
      <c r="J23" s="519">
        <v>41940</v>
      </c>
      <c r="K23" s="447" t="s">
        <v>171</v>
      </c>
      <c r="L23" s="447"/>
      <c r="M23" s="447"/>
      <c r="N23" s="557">
        <v>15000000</v>
      </c>
      <c r="O23" s="557">
        <f t="shared" si="2"/>
        <v>15000000</v>
      </c>
      <c r="P23" s="447" t="s">
        <v>1179</v>
      </c>
      <c r="Q23" s="499"/>
      <c r="R23" s="4" t="s">
        <v>1176</v>
      </c>
    </row>
    <row r="24" spans="1:18" ht="78.75" customHeight="1" x14ac:dyDescent="0.25">
      <c r="A24" s="517">
        <v>17</v>
      </c>
      <c r="B24" s="518" t="s">
        <v>31</v>
      </c>
      <c r="C24" s="447" t="s">
        <v>314</v>
      </c>
      <c r="D24" s="447" t="s">
        <v>141</v>
      </c>
      <c r="E24" s="447" t="s">
        <v>153</v>
      </c>
      <c r="F24" s="447" t="s">
        <v>33</v>
      </c>
      <c r="G24" s="447">
        <v>6</v>
      </c>
      <c r="H24" s="447"/>
      <c r="I24" s="447" t="s">
        <v>168</v>
      </c>
      <c r="J24" s="519"/>
      <c r="K24" s="447" t="s">
        <v>171</v>
      </c>
      <c r="L24" s="447"/>
      <c r="M24" s="447"/>
      <c r="N24" s="557"/>
      <c r="O24" s="557">
        <v>17000000</v>
      </c>
      <c r="P24" s="447" t="s">
        <v>912</v>
      </c>
      <c r="Q24" s="499"/>
    </row>
    <row r="25" spans="1:18" ht="173.25" customHeight="1" x14ac:dyDescent="0.25">
      <c r="A25" s="517">
        <v>18</v>
      </c>
      <c r="B25" s="518" t="s">
        <v>31</v>
      </c>
      <c r="C25" s="447" t="s">
        <v>304</v>
      </c>
      <c r="D25" s="447" t="s">
        <v>142</v>
      </c>
      <c r="E25" s="447" t="s">
        <v>161</v>
      </c>
      <c r="F25" s="447" t="s">
        <v>33</v>
      </c>
      <c r="G25" s="447">
        <v>1</v>
      </c>
      <c r="H25" s="447"/>
      <c r="I25" s="447" t="s">
        <v>34</v>
      </c>
      <c r="J25" s="519">
        <v>41961</v>
      </c>
      <c r="K25" s="447" t="s">
        <v>171</v>
      </c>
      <c r="L25" s="447"/>
      <c r="M25" s="447"/>
      <c r="N25" s="557">
        <v>750000</v>
      </c>
      <c r="O25" s="557">
        <f t="shared" si="2"/>
        <v>750000</v>
      </c>
      <c r="P25" s="447" t="s">
        <v>915</v>
      </c>
      <c r="Q25" s="499"/>
    </row>
    <row r="26" spans="1:18" s="83" customFormat="1" ht="36" x14ac:dyDescent="0.25">
      <c r="A26" s="517">
        <v>19</v>
      </c>
      <c r="B26" s="518" t="s">
        <v>31</v>
      </c>
      <c r="C26" s="447" t="s">
        <v>305</v>
      </c>
      <c r="D26" s="447" t="s">
        <v>143</v>
      </c>
      <c r="E26" s="447" t="s">
        <v>162</v>
      </c>
      <c r="F26" s="447" t="s">
        <v>29</v>
      </c>
      <c r="G26" s="447">
        <v>1</v>
      </c>
      <c r="H26" s="447"/>
      <c r="I26" s="447" t="s">
        <v>170</v>
      </c>
      <c r="J26" s="519">
        <v>41963</v>
      </c>
      <c r="K26" s="447" t="s">
        <v>171</v>
      </c>
      <c r="L26" s="447"/>
      <c r="M26" s="447"/>
      <c r="N26" s="557">
        <v>9875000</v>
      </c>
      <c r="O26" s="557">
        <f t="shared" si="2"/>
        <v>9875000</v>
      </c>
      <c r="P26" s="447" t="s">
        <v>915</v>
      </c>
      <c r="Q26" s="499" t="s">
        <v>910</v>
      </c>
      <c r="R26" s="244"/>
    </row>
    <row r="27" spans="1:18" s="83" customFormat="1" ht="36" x14ac:dyDescent="0.25">
      <c r="A27" s="517">
        <v>20</v>
      </c>
      <c r="B27" s="518" t="s">
        <v>31</v>
      </c>
      <c r="C27" s="447" t="s">
        <v>315</v>
      </c>
      <c r="D27" s="447" t="s">
        <v>143</v>
      </c>
      <c r="E27" s="447" t="s">
        <v>163</v>
      </c>
      <c r="F27" s="447" t="s">
        <v>29</v>
      </c>
      <c r="G27" s="447">
        <v>2</v>
      </c>
      <c r="H27" s="447"/>
      <c r="I27" s="447" t="s">
        <v>168</v>
      </c>
      <c r="J27" s="519">
        <v>41968</v>
      </c>
      <c r="K27" s="447" t="s">
        <v>171</v>
      </c>
      <c r="L27" s="447"/>
      <c r="M27" s="447"/>
      <c r="N27" s="557">
        <v>4850000</v>
      </c>
      <c r="O27" s="557">
        <f t="shared" si="2"/>
        <v>9700000</v>
      </c>
      <c r="P27" s="447" t="s">
        <v>915</v>
      </c>
      <c r="Q27" s="499" t="s">
        <v>910</v>
      </c>
      <c r="R27" s="244"/>
    </row>
    <row r="28" spans="1:18" s="83" customFormat="1" ht="24" x14ac:dyDescent="0.25">
      <c r="A28" s="517">
        <v>21</v>
      </c>
      <c r="B28" s="518" t="s">
        <v>31</v>
      </c>
      <c r="C28" s="447" t="s">
        <v>306</v>
      </c>
      <c r="D28" s="447" t="s">
        <v>144</v>
      </c>
      <c r="E28" s="447" t="s">
        <v>163</v>
      </c>
      <c r="F28" s="447" t="s">
        <v>29</v>
      </c>
      <c r="G28" s="447">
        <v>1</v>
      </c>
      <c r="H28" s="447"/>
      <c r="I28" s="447" t="s">
        <v>34</v>
      </c>
      <c r="J28" s="519">
        <v>41991</v>
      </c>
      <c r="K28" s="447" t="s">
        <v>171</v>
      </c>
      <c r="L28" s="447"/>
      <c r="M28" s="447"/>
      <c r="N28" s="557">
        <v>950000</v>
      </c>
      <c r="O28" s="557">
        <f t="shared" si="2"/>
        <v>950000</v>
      </c>
      <c r="P28" s="447" t="s">
        <v>903</v>
      </c>
      <c r="Q28" s="499" t="s">
        <v>910</v>
      </c>
      <c r="R28" s="244"/>
    </row>
    <row r="29" spans="1:18" s="83" customFormat="1" ht="99" customHeight="1" x14ac:dyDescent="0.25">
      <c r="A29" s="517">
        <v>22</v>
      </c>
      <c r="B29" s="518" t="s">
        <v>31</v>
      </c>
      <c r="C29" s="447" t="s">
        <v>307</v>
      </c>
      <c r="D29" s="447" t="s">
        <v>145</v>
      </c>
      <c r="E29" s="447"/>
      <c r="F29" s="447" t="s">
        <v>29</v>
      </c>
      <c r="G29" s="447">
        <v>1</v>
      </c>
      <c r="H29" s="447"/>
      <c r="I29" s="447" t="s">
        <v>34</v>
      </c>
      <c r="J29" s="519">
        <v>41996</v>
      </c>
      <c r="K29" s="447" t="s">
        <v>171</v>
      </c>
      <c r="L29" s="447"/>
      <c r="M29" s="447"/>
      <c r="N29" s="557">
        <v>9000000</v>
      </c>
      <c r="O29" s="557">
        <f t="shared" si="2"/>
        <v>9000000</v>
      </c>
      <c r="P29" s="447" t="s">
        <v>903</v>
      </c>
      <c r="Q29" s="499"/>
      <c r="R29" s="244"/>
    </row>
    <row r="30" spans="1:18" ht="142.5" customHeight="1" x14ac:dyDescent="0.25">
      <c r="A30" s="517">
        <v>23</v>
      </c>
      <c r="B30" s="518" t="s">
        <v>31</v>
      </c>
      <c r="C30" s="447" t="s">
        <v>308</v>
      </c>
      <c r="D30" s="447" t="s">
        <v>146</v>
      </c>
      <c r="E30" s="447"/>
      <c r="F30" s="447" t="s">
        <v>33</v>
      </c>
      <c r="G30" s="447">
        <v>1</v>
      </c>
      <c r="H30" s="447"/>
      <c r="I30" s="447" t="s">
        <v>34</v>
      </c>
      <c r="J30" s="519">
        <v>41996</v>
      </c>
      <c r="K30" s="447" t="s">
        <v>171</v>
      </c>
      <c r="L30" s="447"/>
      <c r="M30" s="447"/>
      <c r="N30" s="557">
        <v>275000</v>
      </c>
      <c r="O30" s="557">
        <f t="shared" si="2"/>
        <v>275000</v>
      </c>
      <c r="P30" s="447" t="s">
        <v>1228</v>
      </c>
      <c r="Q30" s="499"/>
    </row>
    <row r="31" spans="1:18" ht="112.5" customHeight="1" x14ac:dyDescent="0.25">
      <c r="A31" s="517">
        <v>24</v>
      </c>
      <c r="B31" s="518" t="s">
        <v>31</v>
      </c>
      <c r="C31" s="447" t="s">
        <v>309</v>
      </c>
      <c r="D31" s="447" t="s">
        <v>147</v>
      </c>
      <c r="E31" s="447"/>
      <c r="F31" s="447" t="s">
        <v>33</v>
      </c>
      <c r="G31" s="447">
        <v>10</v>
      </c>
      <c r="H31" s="447"/>
      <c r="I31" s="447" t="s">
        <v>34</v>
      </c>
      <c r="J31" s="519">
        <v>41997</v>
      </c>
      <c r="K31" s="447" t="s">
        <v>171</v>
      </c>
      <c r="L31" s="447"/>
      <c r="M31" s="447"/>
      <c r="N31" s="557">
        <v>2250000</v>
      </c>
      <c r="O31" s="557">
        <f t="shared" si="2"/>
        <v>22500000</v>
      </c>
      <c r="P31" s="521" t="s">
        <v>912</v>
      </c>
      <c r="Q31" s="499"/>
    </row>
    <row r="32" spans="1:18" s="83" customFormat="1" ht="121.5" customHeight="1" x14ac:dyDescent="0.25">
      <c r="A32" s="517">
        <v>25</v>
      </c>
      <c r="B32" s="518" t="s">
        <v>31</v>
      </c>
      <c r="C32" s="447" t="s">
        <v>310</v>
      </c>
      <c r="D32" s="447" t="s">
        <v>21</v>
      </c>
      <c r="E32" s="447" t="s">
        <v>165</v>
      </c>
      <c r="F32" s="447" t="s">
        <v>29</v>
      </c>
      <c r="G32" s="447">
        <v>1</v>
      </c>
      <c r="H32" s="447"/>
      <c r="I32" s="447" t="s">
        <v>34</v>
      </c>
      <c r="J32" s="519">
        <v>42003</v>
      </c>
      <c r="K32" s="447" t="s">
        <v>171</v>
      </c>
      <c r="L32" s="447"/>
      <c r="M32" s="447"/>
      <c r="N32" s="557">
        <v>5995000</v>
      </c>
      <c r="O32" s="557">
        <f t="shared" si="2"/>
        <v>5995000</v>
      </c>
      <c r="P32" s="447" t="s">
        <v>914</v>
      </c>
      <c r="Q32" s="499"/>
      <c r="R32" s="244"/>
    </row>
    <row r="33" spans="1:18" ht="173.25" customHeight="1" x14ac:dyDescent="0.25">
      <c r="A33" s="517">
        <v>26</v>
      </c>
      <c r="B33" s="518" t="s">
        <v>31</v>
      </c>
      <c r="C33" s="447" t="s">
        <v>311</v>
      </c>
      <c r="D33" s="447" t="s">
        <v>148</v>
      </c>
      <c r="E33" s="447"/>
      <c r="F33" s="447" t="s">
        <v>29</v>
      </c>
      <c r="G33" s="447">
        <v>1</v>
      </c>
      <c r="H33" s="447"/>
      <c r="I33" s="447" t="s">
        <v>34</v>
      </c>
      <c r="J33" s="522">
        <v>42003</v>
      </c>
      <c r="K33" s="447" t="s">
        <v>171</v>
      </c>
      <c r="L33" s="447"/>
      <c r="M33" s="447"/>
      <c r="N33" s="557">
        <v>2500000</v>
      </c>
      <c r="O33" s="557">
        <f t="shared" ref="O33:O35" si="3">G33*N33</f>
        <v>2500000</v>
      </c>
      <c r="P33" s="447"/>
      <c r="Q33" s="499"/>
    </row>
    <row r="34" spans="1:18" ht="121.5" customHeight="1" x14ac:dyDescent="0.25">
      <c r="A34" s="517">
        <v>27</v>
      </c>
      <c r="B34" s="518" t="s">
        <v>31</v>
      </c>
      <c r="C34" s="447" t="s">
        <v>278</v>
      </c>
      <c r="D34" s="447" t="s">
        <v>149</v>
      </c>
      <c r="E34" s="447" t="s">
        <v>164</v>
      </c>
      <c r="F34" s="447" t="s">
        <v>29</v>
      </c>
      <c r="G34" s="447">
        <v>1</v>
      </c>
      <c r="H34" s="447"/>
      <c r="I34" s="447" t="s">
        <v>34</v>
      </c>
      <c r="J34" s="522">
        <v>41653</v>
      </c>
      <c r="K34" s="447" t="s">
        <v>171</v>
      </c>
      <c r="L34" s="447"/>
      <c r="M34" s="447"/>
      <c r="N34" s="557">
        <v>17750000</v>
      </c>
      <c r="O34" s="557">
        <f t="shared" si="3"/>
        <v>17750000</v>
      </c>
      <c r="P34" s="447"/>
      <c r="Q34" s="499"/>
    </row>
    <row r="35" spans="1:18" ht="112.5" customHeight="1" x14ac:dyDescent="0.25">
      <c r="A35" s="517">
        <v>28</v>
      </c>
      <c r="B35" s="518" t="s">
        <v>31</v>
      </c>
      <c r="C35" s="447" t="s">
        <v>312</v>
      </c>
      <c r="D35" s="447" t="s">
        <v>150</v>
      </c>
      <c r="E35" s="447" t="s">
        <v>153</v>
      </c>
      <c r="F35" s="447" t="s">
        <v>29</v>
      </c>
      <c r="G35" s="447">
        <v>1</v>
      </c>
      <c r="H35" s="447"/>
      <c r="I35" s="447" t="s">
        <v>34</v>
      </c>
      <c r="J35" s="522">
        <v>41652</v>
      </c>
      <c r="K35" s="447" t="s">
        <v>171</v>
      </c>
      <c r="L35" s="447"/>
      <c r="M35" s="447"/>
      <c r="N35" s="557">
        <v>3000000</v>
      </c>
      <c r="O35" s="557">
        <f t="shared" si="3"/>
        <v>3000000</v>
      </c>
      <c r="P35" s="447" t="s">
        <v>912</v>
      </c>
      <c r="Q35" s="499"/>
    </row>
    <row r="36" spans="1:18" ht="115.5" customHeight="1" x14ac:dyDescent="0.25">
      <c r="A36" s="517">
        <v>29</v>
      </c>
      <c r="B36" s="518" t="s">
        <v>31</v>
      </c>
      <c r="C36" s="447" t="s">
        <v>313</v>
      </c>
      <c r="D36" s="447" t="s">
        <v>138</v>
      </c>
      <c r="E36" s="447" t="s">
        <v>167</v>
      </c>
      <c r="F36" s="447" t="s">
        <v>53</v>
      </c>
      <c r="G36" s="447">
        <v>1</v>
      </c>
      <c r="H36" s="447"/>
      <c r="I36" s="447" t="s">
        <v>34</v>
      </c>
      <c r="J36" s="522">
        <v>41653</v>
      </c>
      <c r="K36" s="447" t="s">
        <v>171</v>
      </c>
      <c r="L36" s="447"/>
      <c r="M36" s="447"/>
      <c r="N36" s="557">
        <v>25000000</v>
      </c>
      <c r="O36" s="557">
        <f t="shared" ref="O36:O37" si="4">G36*N36</f>
        <v>25000000</v>
      </c>
      <c r="P36" s="447" t="s">
        <v>912</v>
      </c>
      <c r="Q36" s="499"/>
      <c r="R36" s="4" t="s">
        <v>1176</v>
      </c>
    </row>
    <row r="37" spans="1:18" ht="106.5" customHeight="1" x14ac:dyDescent="0.25">
      <c r="A37" s="517">
        <v>30</v>
      </c>
      <c r="B37" s="523" t="s">
        <v>31</v>
      </c>
      <c r="C37" s="454" t="s">
        <v>316</v>
      </c>
      <c r="D37" s="454" t="s">
        <v>151</v>
      </c>
      <c r="E37" s="454" t="s">
        <v>110</v>
      </c>
      <c r="F37" s="454" t="s">
        <v>52</v>
      </c>
      <c r="G37" s="454">
        <v>4</v>
      </c>
      <c r="H37" s="454"/>
      <c r="I37" s="454" t="s">
        <v>34</v>
      </c>
      <c r="J37" s="524">
        <v>41653</v>
      </c>
      <c r="K37" s="454" t="s">
        <v>171</v>
      </c>
      <c r="L37" s="454"/>
      <c r="M37" s="454"/>
      <c r="N37" s="558">
        <v>1300000</v>
      </c>
      <c r="O37" s="558">
        <f t="shared" si="4"/>
        <v>5200000</v>
      </c>
      <c r="P37" s="454" t="s">
        <v>912</v>
      </c>
      <c r="Q37" s="525"/>
    </row>
    <row r="38" spans="1:18" x14ac:dyDescent="0.25">
      <c r="O38" s="282">
        <f>SUM(O8:O37)</f>
        <v>177460000</v>
      </c>
    </row>
  </sheetData>
  <mergeCells count="7">
    <mergeCell ref="A1:Q1"/>
    <mergeCell ref="A2:Q2"/>
    <mergeCell ref="A5:A6"/>
    <mergeCell ref="F5:F6"/>
    <mergeCell ref="K5:M5"/>
    <mergeCell ref="N5:O5"/>
    <mergeCell ref="A3:Q3"/>
  </mergeCells>
  <pageMargins left="0.70866141732283472" right="1.2598425196850394" top="0.74803149606299213" bottom="0.74803149606299213" header="0.31496062992125984" footer="0.31496062992125984"/>
  <pageSetup paperSize="5" orientation="landscape" horizontalDpi="4294967293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4"/>
  <sheetViews>
    <sheetView view="pageBreakPreview" topLeftCell="A21" zoomScaleSheetLayoutView="100" workbookViewId="0">
      <selection activeCell="O24" sqref="O24"/>
    </sheetView>
  </sheetViews>
  <sheetFormatPr defaultRowHeight="15" x14ac:dyDescent="0.25"/>
  <cols>
    <col min="1" max="1" width="4" style="1" bestFit="1" customWidth="1"/>
    <col min="2" max="2" width="14.42578125" customWidth="1"/>
    <col min="3" max="3" width="9.42578125" style="16" customWidth="1"/>
    <col min="4" max="4" width="12.140625" customWidth="1"/>
    <col min="5" max="5" width="10.7109375" customWidth="1"/>
    <col min="6" max="6" width="6.7109375" customWidth="1"/>
    <col min="7" max="7" width="7" customWidth="1"/>
    <col min="8" max="8" width="10.5703125" customWidth="1"/>
    <col min="9" max="9" width="9.7109375" customWidth="1"/>
    <col min="10" max="10" width="10.85546875" customWidth="1"/>
    <col min="11" max="13" width="4.85546875" customWidth="1"/>
    <col min="14" max="14" width="10" customWidth="1"/>
    <col min="15" max="15" width="12" customWidth="1"/>
    <col min="16" max="16" width="7.5703125" customWidth="1"/>
    <col min="17" max="17" width="25.7109375" customWidth="1"/>
    <col min="18" max="18" width="9.140625" style="4"/>
  </cols>
  <sheetData>
    <row r="1" spans="1:18" ht="21" x14ac:dyDescent="0.35">
      <c r="A1" s="608" t="s">
        <v>13</v>
      </c>
      <c r="B1" s="608"/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  <c r="P1" s="608"/>
      <c r="Q1" s="608"/>
    </row>
    <row r="2" spans="1:18" ht="2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8" ht="18.75" customHeight="1" x14ac:dyDescent="0.25">
      <c r="A3" s="612" t="s">
        <v>1267</v>
      </c>
      <c r="B3" s="612"/>
      <c r="C3" s="612"/>
      <c r="D3" s="612"/>
      <c r="E3" s="612"/>
      <c r="F3" s="612"/>
      <c r="G3" s="612"/>
      <c r="H3" s="612"/>
      <c r="I3" s="612"/>
      <c r="J3" s="612"/>
      <c r="K3" s="612"/>
      <c r="L3" s="612"/>
      <c r="M3" s="612"/>
      <c r="N3" s="612"/>
      <c r="O3" s="612"/>
      <c r="P3" s="612"/>
      <c r="Q3" s="612"/>
    </row>
    <row r="5" spans="1:18" ht="24.75" x14ac:dyDescent="0.25">
      <c r="A5" s="603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22" t="s">
        <v>8</v>
      </c>
      <c r="H5" s="22" t="s">
        <v>9</v>
      </c>
      <c r="I5" s="22" t="s">
        <v>11</v>
      </c>
      <c r="J5" s="22" t="s">
        <v>1</v>
      </c>
      <c r="K5" s="605" t="s">
        <v>19</v>
      </c>
      <c r="L5" s="606"/>
      <c r="M5" s="607"/>
      <c r="N5" s="605" t="s">
        <v>23</v>
      </c>
      <c r="O5" s="607"/>
      <c r="P5" s="22" t="s">
        <v>17</v>
      </c>
      <c r="Q5" s="22" t="s">
        <v>6</v>
      </c>
    </row>
    <row r="6" spans="1:18" s="2" customFormat="1" ht="24" x14ac:dyDescent="0.25">
      <c r="A6" s="604"/>
      <c r="B6" s="44" t="s">
        <v>2</v>
      </c>
      <c r="C6" s="44" t="s">
        <v>4</v>
      </c>
      <c r="D6" s="44" t="s">
        <v>4</v>
      </c>
      <c r="E6" s="44" t="s">
        <v>4</v>
      </c>
      <c r="F6" s="610"/>
      <c r="G6" s="44" t="s">
        <v>7</v>
      </c>
      <c r="H6" s="44" t="s">
        <v>10</v>
      </c>
      <c r="I6" s="44" t="s">
        <v>20</v>
      </c>
      <c r="J6" s="44" t="s">
        <v>20</v>
      </c>
      <c r="K6" s="25" t="s">
        <v>18</v>
      </c>
      <c r="L6" s="25" t="s">
        <v>15</v>
      </c>
      <c r="M6" s="35" t="s">
        <v>16</v>
      </c>
      <c r="N6" s="35" t="s">
        <v>24</v>
      </c>
      <c r="O6" s="25" t="s">
        <v>25</v>
      </c>
      <c r="P6" s="44" t="s">
        <v>4</v>
      </c>
      <c r="Q6" s="44" t="s">
        <v>12</v>
      </c>
      <c r="R6" s="4"/>
    </row>
    <row r="7" spans="1:18" ht="5.45" customHeight="1" x14ac:dyDescent="0.25">
      <c r="A7" s="48"/>
      <c r="B7" s="45"/>
      <c r="C7" s="45"/>
      <c r="D7" s="45"/>
      <c r="E7" s="45"/>
      <c r="F7" s="45"/>
      <c r="G7" s="45"/>
      <c r="H7" s="45"/>
      <c r="I7" s="45"/>
      <c r="J7" s="45"/>
      <c r="K7" s="45"/>
      <c r="L7" s="45"/>
      <c r="M7" s="45"/>
      <c r="N7" s="45"/>
      <c r="O7" s="45"/>
      <c r="P7" s="45"/>
      <c r="Q7" s="45"/>
    </row>
    <row r="8" spans="1:18" s="1" customFormat="1" ht="118.5" customHeight="1" x14ac:dyDescent="0.25">
      <c r="A8" s="469">
        <v>1</v>
      </c>
      <c r="B8" s="407" t="s">
        <v>31</v>
      </c>
      <c r="C8" s="377" t="s">
        <v>317</v>
      </c>
      <c r="D8" s="377" t="s">
        <v>172</v>
      </c>
      <c r="E8" s="377" t="s">
        <v>183</v>
      </c>
      <c r="F8" s="377" t="s">
        <v>123</v>
      </c>
      <c r="G8" s="377">
        <v>2</v>
      </c>
      <c r="H8" s="377"/>
      <c r="I8" s="377" t="s">
        <v>34</v>
      </c>
      <c r="J8" s="409">
        <v>42039</v>
      </c>
      <c r="K8" s="377" t="s">
        <v>171</v>
      </c>
      <c r="L8" s="377"/>
      <c r="M8" s="377"/>
      <c r="N8" s="539">
        <v>87500</v>
      </c>
      <c r="O8" s="540">
        <f>G8*N8</f>
        <v>175000</v>
      </c>
      <c r="P8" s="377" t="s">
        <v>912</v>
      </c>
      <c r="Q8" s="412"/>
      <c r="R8" s="4" t="s">
        <v>1176</v>
      </c>
    </row>
    <row r="9" spans="1:18" s="1" customFormat="1" x14ac:dyDescent="0.25">
      <c r="A9" s="469">
        <v>2</v>
      </c>
      <c r="B9" s="413" t="s">
        <v>31</v>
      </c>
      <c r="C9" s="378" t="s">
        <v>318</v>
      </c>
      <c r="D9" s="378" t="s">
        <v>173</v>
      </c>
      <c r="E9" s="378" t="s">
        <v>184</v>
      </c>
      <c r="F9" s="378" t="s">
        <v>29</v>
      </c>
      <c r="G9" s="378">
        <v>1</v>
      </c>
      <c r="H9" s="378"/>
      <c r="I9" s="378" t="s">
        <v>34</v>
      </c>
      <c r="J9" s="415">
        <v>42049</v>
      </c>
      <c r="K9" s="378"/>
      <c r="L9" s="378"/>
      <c r="M9" s="378"/>
      <c r="N9" s="541">
        <v>74500</v>
      </c>
      <c r="O9" s="542">
        <f>G9*N9</f>
        <v>74500</v>
      </c>
      <c r="P9" s="378"/>
      <c r="Q9" s="385" t="s">
        <v>904</v>
      </c>
      <c r="R9" s="4" t="s">
        <v>1176</v>
      </c>
    </row>
    <row r="10" spans="1:18" s="4" customFormat="1" ht="112.5" customHeight="1" x14ac:dyDescent="0.25">
      <c r="A10" s="469">
        <v>3</v>
      </c>
      <c r="B10" s="413" t="s">
        <v>31</v>
      </c>
      <c r="C10" s="378" t="s">
        <v>317</v>
      </c>
      <c r="D10" s="378" t="s">
        <v>174</v>
      </c>
      <c r="E10" s="378" t="s">
        <v>110</v>
      </c>
      <c r="F10" s="378" t="s">
        <v>29</v>
      </c>
      <c r="G10" s="378">
        <v>1</v>
      </c>
      <c r="H10" s="378"/>
      <c r="I10" s="378" t="s">
        <v>34</v>
      </c>
      <c r="J10" s="415">
        <v>42086</v>
      </c>
      <c r="K10" s="378" t="s">
        <v>171</v>
      </c>
      <c r="L10" s="378"/>
      <c r="M10" s="378"/>
      <c r="N10" s="541">
        <v>165000</v>
      </c>
      <c r="O10" s="542">
        <f t="shared" ref="O10" si="0">G10*N10</f>
        <v>165000</v>
      </c>
      <c r="P10" s="378" t="s">
        <v>912</v>
      </c>
      <c r="Q10" s="385"/>
    </row>
    <row r="11" spans="1:18" ht="112.5" customHeight="1" x14ac:dyDescent="0.25">
      <c r="A11" s="469">
        <v>4</v>
      </c>
      <c r="B11" s="413" t="s">
        <v>31</v>
      </c>
      <c r="C11" s="378" t="s">
        <v>327</v>
      </c>
      <c r="D11" s="378" t="s">
        <v>175</v>
      </c>
      <c r="E11" s="378" t="s">
        <v>153</v>
      </c>
      <c r="F11" s="378" t="s">
        <v>29</v>
      </c>
      <c r="G11" s="378">
        <v>6</v>
      </c>
      <c r="H11" s="378"/>
      <c r="I11" s="378" t="s">
        <v>34</v>
      </c>
      <c r="J11" s="415">
        <v>42079</v>
      </c>
      <c r="K11" s="378" t="s">
        <v>171</v>
      </c>
      <c r="L11" s="378"/>
      <c r="M11" s="378"/>
      <c r="N11" s="542"/>
      <c r="O11" s="542">
        <v>6000000</v>
      </c>
      <c r="P11" s="378" t="s">
        <v>912</v>
      </c>
      <c r="Q11" s="385"/>
    </row>
    <row r="12" spans="1:18" ht="112.5" customHeight="1" x14ac:dyDescent="0.25">
      <c r="A12" s="469">
        <v>5</v>
      </c>
      <c r="B12" s="413" t="s">
        <v>31</v>
      </c>
      <c r="C12" s="378" t="s">
        <v>328</v>
      </c>
      <c r="D12" s="378" t="s">
        <v>176</v>
      </c>
      <c r="E12" s="378" t="s">
        <v>153</v>
      </c>
      <c r="F12" s="378" t="s">
        <v>29</v>
      </c>
      <c r="G12" s="378">
        <v>8</v>
      </c>
      <c r="H12" s="378"/>
      <c r="I12" s="378" t="s">
        <v>34</v>
      </c>
      <c r="J12" s="415">
        <v>42145</v>
      </c>
      <c r="K12" s="378" t="s">
        <v>171</v>
      </c>
      <c r="L12" s="378"/>
      <c r="M12" s="378"/>
      <c r="N12" s="542"/>
      <c r="O12" s="542">
        <v>6000000</v>
      </c>
      <c r="P12" s="378" t="s">
        <v>912</v>
      </c>
      <c r="Q12" s="385"/>
    </row>
    <row r="13" spans="1:18" ht="119.25" customHeight="1" x14ac:dyDescent="0.25">
      <c r="A13" s="469">
        <v>6</v>
      </c>
      <c r="B13" s="413" t="s">
        <v>31</v>
      </c>
      <c r="C13" s="378" t="s">
        <v>319</v>
      </c>
      <c r="D13" s="378" t="s">
        <v>177</v>
      </c>
      <c r="E13" s="378" t="s">
        <v>185</v>
      </c>
      <c r="F13" s="378" t="s">
        <v>53</v>
      </c>
      <c r="G13" s="378">
        <v>1</v>
      </c>
      <c r="H13" s="378"/>
      <c r="I13" s="378" t="s">
        <v>34</v>
      </c>
      <c r="J13" s="415">
        <v>42146</v>
      </c>
      <c r="K13" s="378" t="s">
        <v>171</v>
      </c>
      <c r="L13" s="378"/>
      <c r="M13" s="378"/>
      <c r="N13" s="542">
        <v>550000</v>
      </c>
      <c r="O13" s="542">
        <v>550000</v>
      </c>
      <c r="P13" s="378" t="s">
        <v>912</v>
      </c>
      <c r="Q13" s="385"/>
      <c r="R13" s="4" t="s">
        <v>1176</v>
      </c>
    </row>
    <row r="14" spans="1:18" ht="112.5" customHeight="1" x14ac:dyDescent="0.25">
      <c r="A14" s="469">
        <v>7</v>
      </c>
      <c r="B14" s="413" t="s">
        <v>31</v>
      </c>
      <c r="C14" s="378" t="s">
        <v>329</v>
      </c>
      <c r="D14" s="378" t="s">
        <v>178</v>
      </c>
      <c r="E14" s="378" t="s">
        <v>118</v>
      </c>
      <c r="F14" s="378" t="s">
        <v>29</v>
      </c>
      <c r="G14" s="378">
        <v>6</v>
      </c>
      <c r="H14" s="378"/>
      <c r="I14" s="378" t="s">
        <v>34</v>
      </c>
      <c r="J14" s="415">
        <v>42198</v>
      </c>
      <c r="K14" s="378" t="s">
        <v>171</v>
      </c>
      <c r="L14" s="378"/>
      <c r="M14" s="378"/>
      <c r="N14" s="542"/>
      <c r="O14" s="542">
        <v>19000000</v>
      </c>
      <c r="P14" s="378" t="s">
        <v>912</v>
      </c>
      <c r="Q14" s="385"/>
    </row>
    <row r="15" spans="1:18" ht="112.5" customHeight="1" x14ac:dyDescent="0.25">
      <c r="A15" s="469">
        <v>8</v>
      </c>
      <c r="B15" s="413" t="s">
        <v>31</v>
      </c>
      <c r="C15" s="378" t="s">
        <v>320</v>
      </c>
      <c r="D15" s="378" t="s">
        <v>178</v>
      </c>
      <c r="E15" s="378"/>
      <c r="F15" s="378" t="s">
        <v>29</v>
      </c>
      <c r="G15" s="378"/>
      <c r="H15" s="378"/>
      <c r="I15" s="378" t="s">
        <v>34</v>
      </c>
      <c r="J15" s="415" t="s">
        <v>187</v>
      </c>
      <c r="K15" s="378" t="s">
        <v>171</v>
      </c>
      <c r="L15" s="378"/>
      <c r="M15" s="378"/>
      <c r="N15" s="542"/>
      <c r="O15" s="542">
        <v>5000000</v>
      </c>
      <c r="P15" s="378" t="s">
        <v>912</v>
      </c>
      <c r="Q15" s="385"/>
    </row>
    <row r="16" spans="1:18" s="83" customFormat="1" ht="48" x14ac:dyDescent="0.25">
      <c r="A16" s="469">
        <v>9</v>
      </c>
      <c r="B16" s="413" t="s">
        <v>31</v>
      </c>
      <c r="C16" s="378" t="s">
        <v>321</v>
      </c>
      <c r="D16" s="378" t="s">
        <v>179</v>
      </c>
      <c r="E16" s="378" t="s">
        <v>186</v>
      </c>
      <c r="F16" s="378" t="s">
        <v>29</v>
      </c>
      <c r="G16" s="378">
        <v>1</v>
      </c>
      <c r="H16" s="378"/>
      <c r="I16" s="378" t="s">
        <v>34</v>
      </c>
      <c r="J16" s="415" t="s">
        <v>188</v>
      </c>
      <c r="K16" s="378" t="s">
        <v>171</v>
      </c>
      <c r="L16" s="378"/>
      <c r="M16" s="378"/>
      <c r="N16" s="542">
        <v>3500000</v>
      </c>
      <c r="O16" s="542">
        <v>3500000</v>
      </c>
      <c r="P16" s="378" t="s">
        <v>912</v>
      </c>
      <c r="Q16" s="514" t="s">
        <v>1263</v>
      </c>
      <c r="R16" s="244"/>
    </row>
    <row r="17" spans="1:18" ht="112.5" customHeight="1" x14ac:dyDescent="0.25">
      <c r="A17" s="469">
        <v>10</v>
      </c>
      <c r="B17" s="413" t="s">
        <v>31</v>
      </c>
      <c r="C17" s="378" t="s">
        <v>322</v>
      </c>
      <c r="D17" s="378" t="s">
        <v>178</v>
      </c>
      <c r="E17" s="378"/>
      <c r="F17" s="378" t="s">
        <v>29</v>
      </c>
      <c r="G17" s="378"/>
      <c r="H17" s="378"/>
      <c r="I17" s="378" t="s">
        <v>34</v>
      </c>
      <c r="J17" s="415" t="s">
        <v>188</v>
      </c>
      <c r="K17" s="378" t="s">
        <v>171</v>
      </c>
      <c r="L17" s="378"/>
      <c r="M17" s="378"/>
      <c r="N17" s="542"/>
      <c r="O17" s="542">
        <v>14000000</v>
      </c>
      <c r="P17" s="378" t="s">
        <v>912</v>
      </c>
      <c r="Q17" s="385"/>
    </row>
    <row r="18" spans="1:18" ht="99" customHeight="1" x14ac:dyDescent="0.25">
      <c r="A18" s="469">
        <v>11</v>
      </c>
      <c r="B18" s="413" t="s">
        <v>31</v>
      </c>
      <c r="C18" s="378" t="s">
        <v>325</v>
      </c>
      <c r="D18" s="378" t="s">
        <v>177</v>
      </c>
      <c r="E18" s="378"/>
      <c r="F18" s="378" t="s">
        <v>53</v>
      </c>
      <c r="G18" s="378"/>
      <c r="H18" s="378"/>
      <c r="I18" s="378" t="s">
        <v>34</v>
      </c>
      <c r="J18" s="415" t="s">
        <v>189</v>
      </c>
      <c r="K18" s="378" t="s">
        <v>171</v>
      </c>
      <c r="L18" s="378"/>
      <c r="M18" s="378"/>
      <c r="N18" s="542"/>
      <c r="O18" s="542">
        <v>4000000</v>
      </c>
      <c r="P18" s="378" t="s">
        <v>912</v>
      </c>
      <c r="Q18" s="515"/>
      <c r="R18" s="4" t="s">
        <v>1176</v>
      </c>
    </row>
    <row r="19" spans="1:18" s="2" customFormat="1" ht="34.5" customHeight="1" x14ac:dyDescent="0.25">
      <c r="A19" s="469">
        <v>12</v>
      </c>
      <c r="B19" s="413" t="s">
        <v>31</v>
      </c>
      <c r="C19" s="378" t="s">
        <v>326</v>
      </c>
      <c r="D19" s="378" t="s">
        <v>180</v>
      </c>
      <c r="E19" s="378"/>
      <c r="F19" s="378" t="s">
        <v>29</v>
      </c>
      <c r="G19" s="378"/>
      <c r="H19" s="378"/>
      <c r="I19" s="623" t="s">
        <v>34</v>
      </c>
      <c r="J19" s="621" t="s">
        <v>190</v>
      </c>
      <c r="K19" s="623" t="s">
        <v>171</v>
      </c>
      <c r="L19" s="623"/>
      <c r="M19" s="623"/>
      <c r="N19" s="625"/>
      <c r="O19" s="619">
        <v>2265000</v>
      </c>
      <c r="P19" s="378"/>
      <c r="Q19" s="617" t="s">
        <v>1263</v>
      </c>
      <c r="R19" s="4"/>
    </row>
    <row r="20" spans="1:18" s="2" customFormat="1" ht="28.5" customHeight="1" x14ac:dyDescent="0.25">
      <c r="A20" s="469">
        <v>13</v>
      </c>
      <c r="B20" s="413" t="s">
        <v>31</v>
      </c>
      <c r="C20" s="378" t="s">
        <v>323</v>
      </c>
      <c r="D20" s="378" t="s">
        <v>181</v>
      </c>
      <c r="E20" s="378"/>
      <c r="F20" s="378" t="s">
        <v>29</v>
      </c>
      <c r="G20" s="378"/>
      <c r="H20" s="378"/>
      <c r="I20" s="624"/>
      <c r="J20" s="622"/>
      <c r="K20" s="624"/>
      <c r="L20" s="624"/>
      <c r="M20" s="624"/>
      <c r="N20" s="626"/>
      <c r="O20" s="620"/>
      <c r="P20" s="378"/>
      <c r="Q20" s="618"/>
      <c r="R20" s="4"/>
    </row>
    <row r="21" spans="1:18" s="2" customFormat="1" ht="93" customHeight="1" x14ac:dyDescent="0.25">
      <c r="A21" s="505">
        <v>10</v>
      </c>
      <c r="B21" s="501" t="s">
        <v>31</v>
      </c>
      <c r="C21" s="378" t="s">
        <v>312</v>
      </c>
      <c r="D21" s="414" t="s">
        <v>440</v>
      </c>
      <c r="E21" s="502"/>
      <c r="F21" s="502" t="s">
        <v>29</v>
      </c>
      <c r="G21" s="506">
        <v>1</v>
      </c>
      <c r="H21" s="507"/>
      <c r="I21" s="435" t="s">
        <v>34</v>
      </c>
      <c r="J21" s="508">
        <v>42017</v>
      </c>
      <c r="K21" s="414" t="s">
        <v>171</v>
      </c>
      <c r="L21" s="507"/>
      <c r="M21" s="509"/>
      <c r="N21" s="559"/>
      <c r="O21" s="559">
        <v>3000000</v>
      </c>
      <c r="P21" s="510" t="s">
        <v>912</v>
      </c>
      <c r="Q21" s="511"/>
      <c r="R21" s="4"/>
    </row>
    <row r="22" spans="1:18" s="71" customFormat="1" ht="138.75" customHeight="1" x14ac:dyDescent="0.25">
      <c r="A22" s="505">
        <v>21</v>
      </c>
      <c r="B22" s="501" t="s">
        <v>31</v>
      </c>
      <c r="C22" s="414" t="s">
        <v>924</v>
      </c>
      <c r="D22" s="414" t="s">
        <v>456</v>
      </c>
      <c r="E22" s="414"/>
      <c r="F22" s="502" t="s">
        <v>29</v>
      </c>
      <c r="G22" s="414">
        <v>1</v>
      </c>
      <c r="H22" s="507"/>
      <c r="I22" s="507"/>
      <c r="J22" s="512">
        <v>2015</v>
      </c>
      <c r="K22" s="414" t="s">
        <v>171</v>
      </c>
      <c r="L22" s="507"/>
      <c r="M22" s="507"/>
      <c r="N22" s="559"/>
      <c r="O22" s="559"/>
      <c r="P22" s="414" t="s">
        <v>912</v>
      </c>
      <c r="Q22" s="513"/>
      <c r="R22" s="256"/>
    </row>
    <row r="23" spans="1:18" ht="75" customHeight="1" x14ac:dyDescent="0.25">
      <c r="A23" s="469">
        <v>14</v>
      </c>
      <c r="B23" s="418" t="s">
        <v>31</v>
      </c>
      <c r="C23" s="419" t="s">
        <v>324</v>
      </c>
      <c r="D23" s="419" t="s">
        <v>182</v>
      </c>
      <c r="E23" s="419"/>
      <c r="F23" s="419" t="s">
        <v>29</v>
      </c>
      <c r="G23" s="419"/>
      <c r="H23" s="419"/>
      <c r="I23" s="419" t="s">
        <v>34</v>
      </c>
      <c r="J23" s="421" t="s">
        <v>191</v>
      </c>
      <c r="K23" s="420" t="s">
        <v>171</v>
      </c>
      <c r="L23" s="419"/>
      <c r="M23" s="419"/>
      <c r="N23" s="545"/>
      <c r="O23" s="543">
        <v>80000000</v>
      </c>
      <c r="P23" s="414" t="s">
        <v>912</v>
      </c>
      <c r="Q23" s="424"/>
    </row>
    <row r="24" spans="1:18" x14ac:dyDescent="0.25">
      <c r="O24" s="281">
        <f>SUM(O8:O23)</f>
        <v>143729500</v>
      </c>
    </row>
  </sheetData>
  <mergeCells count="15">
    <mergeCell ref="A1:Q1"/>
    <mergeCell ref="A2:Q2"/>
    <mergeCell ref="A5:A6"/>
    <mergeCell ref="F5:F6"/>
    <mergeCell ref="K5:M5"/>
    <mergeCell ref="N5:O5"/>
    <mergeCell ref="A3:Q3"/>
    <mergeCell ref="Q19:Q20"/>
    <mergeCell ref="O19:O20"/>
    <mergeCell ref="J19:J20"/>
    <mergeCell ref="I19:I20"/>
    <mergeCell ref="K19:K20"/>
    <mergeCell ref="L19:L20"/>
    <mergeCell ref="M19:M20"/>
    <mergeCell ref="N19:N20"/>
  </mergeCells>
  <pageMargins left="0.70866141732283461" right="1.2598425196850394" top="0.74803149606299213" bottom="0.74803149606299213" header="0.31496062992125984" footer="0.31496062992125984"/>
  <pageSetup paperSize="5" orientation="landscape" horizontalDpi="4294967293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5"/>
  <sheetViews>
    <sheetView topLeftCell="A24" workbookViewId="0">
      <selection activeCell="N8" sqref="N8:O25"/>
    </sheetView>
  </sheetViews>
  <sheetFormatPr defaultRowHeight="15" x14ac:dyDescent="0.25"/>
  <cols>
    <col min="1" max="1" width="4" style="1" bestFit="1" customWidth="1"/>
    <col min="2" max="2" width="14.42578125" customWidth="1"/>
    <col min="3" max="3" width="9.42578125" style="16" customWidth="1"/>
    <col min="4" max="4" width="10.5703125" customWidth="1"/>
    <col min="5" max="5" width="10.85546875" customWidth="1"/>
    <col min="6" max="7" width="6.7109375" customWidth="1"/>
    <col min="8" max="8" width="10.42578125" customWidth="1"/>
    <col min="9" max="9" width="10.140625" customWidth="1"/>
    <col min="10" max="10" width="10.85546875" customWidth="1"/>
    <col min="11" max="13" width="4.5703125" customWidth="1"/>
    <col min="14" max="14" width="9.7109375" customWidth="1"/>
    <col min="15" max="15" width="10.7109375" customWidth="1"/>
    <col min="16" max="16" width="12.140625" customWidth="1"/>
    <col min="17" max="17" width="25.7109375" customWidth="1"/>
    <col min="18" max="18" width="9.140625" style="4"/>
  </cols>
  <sheetData>
    <row r="1" spans="1:18" ht="21" x14ac:dyDescent="0.35">
      <c r="A1" s="608" t="s">
        <v>13</v>
      </c>
      <c r="B1" s="608"/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  <c r="P1" s="608"/>
      <c r="Q1" s="608"/>
    </row>
    <row r="2" spans="1:18" ht="2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8" ht="18" customHeight="1" x14ac:dyDescent="0.25">
      <c r="A3" s="612" t="s">
        <v>1262</v>
      </c>
      <c r="B3" s="612"/>
      <c r="C3" s="612"/>
      <c r="D3" s="612"/>
      <c r="E3" s="612"/>
      <c r="F3" s="612"/>
      <c r="G3" s="612"/>
      <c r="H3" s="612"/>
      <c r="I3" s="612"/>
      <c r="J3" s="612"/>
      <c r="K3" s="612"/>
      <c r="L3" s="612"/>
      <c r="M3" s="612"/>
      <c r="N3" s="612"/>
      <c r="O3" s="612"/>
      <c r="P3" s="612"/>
      <c r="Q3" s="612"/>
    </row>
    <row r="5" spans="1:18" ht="24.75" x14ac:dyDescent="0.25">
      <c r="A5" s="603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22" t="s">
        <v>8</v>
      </c>
      <c r="H5" s="22" t="s">
        <v>9</v>
      </c>
      <c r="I5" s="22" t="s">
        <v>11</v>
      </c>
      <c r="J5" s="22" t="s">
        <v>1</v>
      </c>
      <c r="K5" s="605" t="s">
        <v>19</v>
      </c>
      <c r="L5" s="606"/>
      <c r="M5" s="607"/>
      <c r="N5" s="605" t="s">
        <v>23</v>
      </c>
      <c r="O5" s="607"/>
      <c r="P5" s="22" t="s">
        <v>17</v>
      </c>
      <c r="Q5" s="22" t="s">
        <v>6</v>
      </c>
    </row>
    <row r="6" spans="1:18" s="2" customFormat="1" ht="21.75" customHeight="1" x14ac:dyDescent="0.25">
      <c r="A6" s="604"/>
      <c r="B6" s="44" t="s">
        <v>2</v>
      </c>
      <c r="C6" s="44" t="s">
        <v>4</v>
      </c>
      <c r="D6" s="44" t="s">
        <v>4</v>
      </c>
      <c r="E6" s="44" t="s">
        <v>4</v>
      </c>
      <c r="F6" s="610"/>
      <c r="G6" s="44" t="s">
        <v>7</v>
      </c>
      <c r="H6" s="44" t="s">
        <v>10</v>
      </c>
      <c r="I6" s="44" t="s">
        <v>20</v>
      </c>
      <c r="J6" s="44" t="s">
        <v>20</v>
      </c>
      <c r="K6" s="25" t="s">
        <v>18</v>
      </c>
      <c r="L6" s="25" t="s">
        <v>15</v>
      </c>
      <c r="M6" s="35" t="s">
        <v>16</v>
      </c>
      <c r="N6" s="35" t="s">
        <v>24</v>
      </c>
      <c r="O6" s="25" t="s">
        <v>25</v>
      </c>
      <c r="P6" s="44" t="s">
        <v>4</v>
      </c>
      <c r="Q6" s="44" t="s">
        <v>12</v>
      </c>
      <c r="R6" s="4"/>
    </row>
    <row r="7" spans="1:18" ht="5.45" customHeight="1" x14ac:dyDescent="0.25">
      <c r="A7" s="48"/>
      <c r="B7" s="45"/>
      <c r="C7" s="45"/>
      <c r="D7" s="45"/>
      <c r="E7" s="45"/>
      <c r="F7" s="45"/>
      <c r="G7" s="45"/>
      <c r="H7" s="45"/>
      <c r="I7" s="45"/>
      <c r="J7" s="45"/>
      <c r="K7" s="45"/>
      <c r="L7" s="45"/>
      <c r="M7" s="45"/>
      <c r="N7" s="45"/>
      <c r="O7" s="45"/>
      <c r="P7" s="45"/>
      <c r="Q7" s="45"/>
    </row>
    <row r="8" spans="1:18" s="1" customFormat="1" ht="125.25" customHeight="1" x14ac:dyDescent="0.25">
      <c r="A8" s="469">
        <v>1</v>
      </c>
      <c r="B8" s="407" t="s">
        <v>31</v>
      </c>
      <c r="C8" s="377" t="s">
        <v>330</v>
      </c>
      <c r="D8" s="377" t="s">
        <v>192</v>
      </c>
      <c r="E8" s="377" t="s">
        <v>155</v>
      </c>
      <c r="F8" s="377" t="s">
        <v>29</v>
      </c>
      <c r="G8" s="377">
        <v>1</v>
      </c>
      <c r="H8" s="377"/>
      <c r="I8" s="377" t="s">
        <v>34</v>
      </c>
      <c r="J8" s="409">
        <v>42420</v>
      </c>
      <c r="K8" s="378" t="s">
        <v>171</v>
      </c>
      <c r="L8" s="377"/>
      <c r="M8" s="377"/>
      <c r="N8" s="547">
        <v>280000</v>
      </c>
      <c r="O8" s="548">
        <f>G8*N8</f>
        <v>280000</v>
      </c>
      <c r="P8" s="377" t="s">
        <v>912</v>
      </c>
      <c r="Q8" s="412"/>
      <c r="R8" s="4"/>
    </row>
    <row r="9" spans="1:18" s="1" customFormat="1" ht="24" x14ac:dyDescent="0.25">
      <c r="A9" s="469">
        <v>2</v>
      </c>
      <c r="B9" s="413" t="s">
        <v>31</v>
      </c>
      <c r="C9" s="378" t="s">
        <v>331</v>
      </c>
      <c r="D9" s="378" t="s">
        <v>193</v>
      </c>
      <c r="E9" s="378" t="s">
        <v>207</v>
      </c>
      <c r="F9" s="378" t="s">
        <v>33</v>
      </c>
      <c r="G9" s="378">
        <v>1</v>
      </c>
      <c r="H9" s="378"/>
      <c r="I9" s="378" t="s">
        <v>34</v>
      </c>
      <c r="J9" s="415">
        <v>42424</v>
      </c>
      <c r="K9" s="378" t="s">
        <v>171</v>
      </c>
      <c r="L9" s="378"/>
      <c r="M9" s="378"/>
      <c r="N9" s="549">
        <v>79000</v>
      </c>
      <c r="O9" s="550">
        <f>G9*N9</f>
        <v>79000</v>
      </c>
      <c r="P9" s="378" t="s">
        <v>912</v>
      </c>
      <c r="Q9" s="385" t="s">
        <v>904</v>
      </c>
      <c r="R9" s="4"/>
    </row>
    <row r="10" spans="1:18" s="4" customFormat="1" ht="112.5" customHeight="1" x14ac:dyDescent="0.25">
      <c r="A10" s="469">
        <v>3</v>
      </c>
      <c r="B10" s="413" t="s">
        <v>31</v>
      </c>
      <c r="C10" s="378" t="s">
        <v>332</v>
      </c>
      <c r="D10" s="378" t="s">
        <v>194</v>
      </c>
      <c r="E10" s="378" t="s">
        <v>208</v>
      </c>
      <c r="F10" s="378" t="s">
        <v>29</v>
      </c>
      <c r="G10" s="378">
        <v>2</v>
      </c>
      <c r="H10" s="378"/>
      <c r="I10" s="378" t="s">
        <v>34</v>
      </c>
      <c r="J10" s="415">
        <v>42459</v>
      </c>
      <c r="K10" s="378" t="s">
        <v>171</v>
      </c>
      <c r="L10" s="378"/>
      <c r="M10" s="378"/>
      <c r="N10" s="549">
        <v>3750000</v>
      </c>
      <c r="O10" s="550">
        <f t="shared" ref="O10:O22" si="0">G10*N10</f>
        <v>7500000</v>
      </c>
      <c r="P10" s="378" t="s">
        <v>913</v>
      </c>
      <c r="Q10" s="385"/>
    </row>
    <row r="11" spans="1:18" ht="112.5" customHeight="1" x14ac:dyDescent="0.25">
      <c r="A11" s="469">
        <v>4</v>
      </c>
      <c r="B11" s="413" t="s">
        <v>31</v>
      </c>
      <c r="C11" s="378" t="s">
        <v>333</v>
      </c>
      <c r="D11" s="378" t="s">
        <v>195</v>
      </c>
      <c r="E11" s="378" t="s">
        <v>209</v>
      </c>
      <c r="F11" s="378" t="s">
        <v>29</v>
      </c>
      <c r="G11" s="378">
        <v>1</v>
      </c>
      <c r="H11" s="378"/>
      <c r="I11" s="378" t="s">
        <v>34</v>
      </c>
      <c r="J11" s="415">
        <v>42459</v>
      </c>
      <c r="K11" s="378" t="s">
        <v>171</v>
      </c>
      <c r="L11" s="378"/>
      <c r="M11" s="378"/>
      <c r="N11" s="550">
        <v>2700000</v>
      </c>
      <c r="O11" s="550">
        <f t="shared" si="0"/>
        <v>2700000</v>
      </c>
      <c r="P11" s="378" t="s">
        <v>903</v>
      </c>
      <c r="Q11" s="385"/>
    </row>
    <row r="12" spans="1:18" ht="112.5" customHeight="1" x14ac:dyDescent="0.25">
      <c r="A12" s="469">
        <v>5</v>
      </c>
      <c r="B12" s="413" t="s">
        <v>31</v>
      </c>
      <c r="C12" s="378" t="s">
        <v>334</v>
      </c>
      <c r="D12" s="378" t="s">
        <v>196</v>
      </c>
      <c r="E12" s="378" t="s">
        <v>210</v>
      </c>
      <c r="F12" s="378" t="s">
        <v>33</v>
      </c>
      <c r="G12" s="378">
        <v>1</v>
      </c>
      <c r="H12" s="378"/>
      <c r="I12" s="378" t="s">
        <v>34</v>
      </c>
      <c r="J12" s="415">
        <v>42459</v>
      </c>
      <c r="K12" s="378" t="s">
        <v>171</v>
      </c>
      <c r="L12" s="378"/>
      <c r="M12" s="378"/>
      <c r="N12" s="550">
        <v>1950000</v>
      </c>
      <c r="O12" s="550">
        <f t="shared" si="0"/>
        <v>1950000</v>
      </c>
      <c r="P12" s="378" t="s">
        <v>903</v>
      </c>
      <c r="Q12" s="385"/>
    </row>
    <row r="13" spans="1:18" ht="112.5" customHeight="1" x14ac:dyDescent="0.25">
      <c r="A13" s="469">
        <v>6</v>
      </c>
      <c r="B13" s="413" t="s">
        <v>31</v>
      </c>
      <c r="C13" s="378" t="s">
        <v>335</v>
      </c>
      <c r="D13" s="378" t="s">
        <v>197</v>
      </c>
      <c r="E13" s="378" t="s">
        <v>212</v>
      </c>
      <c r="F13" s="378" t="s">
        <v>29</v>
      </c>
      <c r="G13" s="378">
        <v>2</v>
      </c>
      <c r="H13" s="378"/>
      <c r="I13" s="378" t="s">
        <v>34</v>
      </c>
      <c r="J13" s="500">
        <v>2016</v>
      </c>
      <c r="K13" s="378">
        <v>1</v>
      </c>
      <c r="L13" s="378">
        <v>1</v>
      </c>
      <c r="M13" s="378"/>
      <c r="N13" s="550">
        <v>350000</v>
      </c>
      <c r="O13" s="550">
        <f t="shared" si="0"/>
        <v>700000</v>
      </c>
      <c r="P13" s="378" t="s">
        <v>912</v>
      </c>
      <c r="Q13" s="385"/>
    </row>
    <row r="14" spans="1:18" ht="134.25" customHeight="1" x14ac:dyDescent="0.25">
      <c r="A14" s="469">
        <v>7</v>
      </c>
      <c r="B14" s="413" t="s">
        <v>31</v>
      </c>
      <c r="C14" s="378" t="s">
        <v>318</v>
      </c>
      <c r="D14" s="378" t="s">
        <v>198</v>
      </c>
      <c r="E14" s="378" t="s">
        <v>211</v>
      </c>
      <c r="F14" s="378" t="s">
        <v>29</v>
      </c>
      <c r="G14" s="378">
        <v>1</v>
      </c>
      <c r="H14" s="378"/>
      <c r="I14" s="378" t="s">
        <v>34</v>
      </c>
      <c r="J14" s="415">
        <v>42551</v>
      </c>
      <c r="K14" s="378" t="s">
        <v>171</v>
      </c>
      <c r="L14" s="378"/>
      <c r="M14" s="378"/>
      <c r="N14" s="550">
        <v>798000</v>
      </c>
      <c r="O14" s="550">
        <f t="shared" si="0"/>
        <v>798000</v>
      </c>
      <c r="P14" s="378"/>
      <c r="Q14" s="385"/>
      <c r="R14" s="4" t="s">
        <v>1175</v>
      </c>
    </row>
    <row r="15" spans="1:18" ht="75.75" customHeight="1" x14ac:dyDescent="0.25">
      <c r="A15" s="469">
        <v>8</v>
      </c>
      <c r="B15" s="413" t="s">
        <v>31</v>
      </c>
      <c r="C15" s="378" t="s">
        <v>336</v>
      </c>
      <c r="D15" s="378" t="s">
        <v>199</v>
      </c>
      <c r="E15" s="378" t="s">
        <v>1174</v>
      </c>
      <c r="F15" s="378" t="s">
        <v>29</v>
      </c>
      <c r="G15" s="378">
        <v>22</v>
      </c>
      <c r="H15" s="378"/>
      <c r="I15" s="378" t="s">
        <v>34</v>
      </c>
      <c r="J15" s="415">
        <v>42607</v>
      </c>
      <c r="K15" s="378" t="s">
        <v>171</v>
      </c>
      <c r="L15" s="378"/>
      <c r="M15" s="378"/>
      <c r="N15" s="550"/>
      <c r="O15" s="550">
        <v>20000000</v>
      </c>
      <c r="P15" s="378" t="s">
        <v>912</v>
      </c>
      <c r="Q15" s="385"/>
    </row>
    <row r="16" spans="1:18" ht="134.25" customHeight="1" x14ac:dyDescent="0.25">
      <c r="A16" s="469">
        <v>9</v>
      </c>
      <c r="B16" s="413" t="s">
        <v>31</v>
      </c>
      <c r="C16" s="378" t="s">
        <v>337</v>
      </c>
      <c r="D16" s="378" t="s">
        <v>200</v>
      </c>
      <c r="E16" s="378"/>
      <c r="F16" s="378" t="s">
        <v>29</v>
      </c>
      <c r="G16" s="378">
        <v>1</v>
      </c>
      <c r="H16" s="378"/>
      <c r="I16" s="378" t="s">
        <v>34</v>
      </c>
      <c r="J16" s="415">
        <v>42518</v>
      </c>
      <c r="K16" s="378" t="s">
        <v>171</v>
      </c>
      <c r="L16" s="378"/>
      <c r="M16" s="378"/>
      <c r="N16" s="550">
        <v>1483500</v>
      </c>
      <c r="O16" s="550">
        <f t="shared" si="0"/>
        <v>1483500</v>
      </c>
      <c r="P16" s="378" t="s">
        <v>1228</v>
      </c>
      <c r="Q16" s="385"/>
    </row>
    <row r="17" spans="1:18" ht="137.25" customHeight="1" x14ac:dyDescent="0.25">
      <c r="A17" s="469">
        <v>10</v>
      </c>
      <c r="B17" s="413" t="s">
        <v>31</v>
      </c>
      <c r="C17" s="378" t="s">
        <v>338</v>
      </c>
      <c r="D17" s="378" t="s">
        <v>201</v>
      </c>
      <c r="E17" s="378"/>
      <c r="F17" s="378" t="s">
        <v>29</v>
      </c>
      <c r="G17" s="378">
        <v>1</v>
      </c>
      <c r="H17" s="378"/>
      <c r="I17" s="378" t="s">
        <v>34</v>
      </c>
      <c r="J17" s="415">
        <v>42518</v>
      </c>
      <c r="K17" s="378" t="s">
        <v>171</v>
      </c>
      <c r="L17" s="378"/>
      <c r="M17" s="378"/>
      <c r="N17" s="550">
        <v>2100000</v>
      </c>
      <c r="O17" s="550">
        <f t="shared" si="0"/>
        <v>2100000</v>
      </c>
      <c r="P17" s="378" t="s">
        <v>1228</v>
      </c>
      <c r="Q17" s="385"/>
    </row>
    <row r="18" spans="1:18" ht="102.75" customHeight="1" x14ac:dyDescent="0.25">
      <c r="A18" s="469">
        <v>11</v>
      </c>
      <c r="B18" s="413" t="s">
        <v>31</v>
      </c>
      <c r="C18" s="378" t="s">
        <v>339</v>
      </c>
      <c r="D18" s="378" t="s">
        <v>202</v>
      </c>
      <c r="E18" s="378"/>
      <c r="F18" s="378" t="s">
        <v>215</v>
      </c>
      <c r="G18" s="378">
        <v>2</v>
      </c>
      <c r="H18" s="378"/>
      <c r="I18" s="378" t="s">
        <v>34</v>
      </c>
      <c r="J18" s="415">
        <v>42549</v>
      </c>
      <c r="K18" s="378"/>
      <c r="L18" s="378"/>
      <c r="M18" s="378" t="s">
        <v>171</v>
      </c>
      <c r="N18" s="550">
        <v>498500</v>
      </c>
      <c r="O18" s="550">
        <f t="shared" si="0"/>
        <v>997000</v>
      </c>
      <c r="P18" s="378" t="s">
        <v>1228</v>
      </c>
      <c r="Q18" s="385"/>
      <c r="R18" s="4" t="s">
        <v>1223</v>
      </c>
    </row>
    <row r="19" spans="1:18" s="2" customFormat="1" ht="150" customHeight="1" x14ac:dyDescent="0.25">
      <c r="A19" s="469">
        <v>12</v>
      </c>
      <c r="B19" s="413" t="s">
        <v>31</v>
      </c>
      <c r="C19" s="378" t="s">
        <v>344</v>
      </c>
      <c r="D19" s="378" t="s">
        <v>22</v>
      </c>
      <c r="E19" s="378" t="s">
        <v>911</v>
      </c>
      <c r="F19" s="378" t="s">
        <v>33</v>
      </c>
      <c r="G19" s="378">
        <v>4</v>
      </c>
      <c r="H19" s="378"/>
      <c r="I19" s="378" t="s">
        <v>34</v>
      </c>
      <c r="J19" s="415">
        <v>42517</v>
      </c>
      <c r="K19" s="378" t="s">
        <v>171</v>
      </c>
      <c r="L19" s="378"/>
      <c r="M19" s="378"/>
      <c r="N19" s="549">
        <v>350000</v>
      </c>
      <c r="O19" s="550">
        <f t="shared" si="0"/>
        <v>1400000</v>
      </c>
      <c r="P19" s="378" t="s">
        <v>912</v>
      </c>
      <c r="Q19" s="385"/>
      <c r="R19" s="4"/>
    </row>
    <row r="20" spans="1:18" s="84" customFormat="1" ht="104.25" customHeight="1" x14ac:dyDescent="0.25">
      <c r="A20" s="469">
        <v>13</v>
      </c>
      <c r="B20" s="413" t="s">
        <v>31</v>
      </c>
      <c r="C20" s="378" t="s">
        <v>340</v>
      </c>
      <c r="D20" s="378" t="s">
        <v>203</v>
      </c>
      <c r="E20" s="378" t="s">
        <v>213</v>
      </c>
      <c r="F20" s="378" t="s">
        <v>29</v>
      </c>
      <c r="G20" s="378">
        <v>1</v>
      </c>
      <c r="H20" s="378"/>
      <c r="I20" s="378" t="s">
        <v>34</v>
      </c>
      <c r="J20" s="415">
        <v>42882</v>
      </c>
      <c r="K20" s="378" t="s">
        <v>171</v>
      </c>
      <c r="L20" s="378"/>
      <c r="M20" s="378"/>
      <c r="N20" s="549">
        <v>950000</v>
      </c>
      <c r="O20" s="550">
        <f t="shared" si="0"/>
        <v>950000</v>
      </c>
      <c r="P20" s="378" t="s">
        <v>914</v>
      </c>
      <c r="Q20" s="385"/>
      <c r="R20" s="244"/>
    </row>
    <row r="21" spans="1:18" s="2" customFormat="1" ht="47.25" customHeight="1" x14ac:dyDescent="0.25">
      <c r="A21" s="469">
        <v>14</v>
      </c>
      <c r="B21" s="438" t="s">
        <v>31</v>
      </c>
      <c r="C21" s="389" t="s">
        <v>341</v>
      </c>
      <c r="D21" s="389" t="s">
        <v>204</v>
      </c>
      <c r="E21" s="389" t="s">
        <v>214</v>
      </c>
      <c r="F21" s="389" t="s">
        <v>29</v>
      </c>
      <c r="G21" s="389">
        <v>1</v>
      </c>
      <c r="H21" s="389"/>
      <c r="I21" s="389" t="s">
        <v>34</v>
      </c>
      <c r="J21" s="415">
        <v>42916</v>
      </c>
      <c r="K21" s="389"/>
      <c r="L21" s="378" t="s">
        <v>171</v>
      </c>
      <c r="M21" s="389"/>
      <c r="N21" s="560"/>
      <c r="O21" s="550">
        <v>3200000</v>
      </c>
      <c r="P21" s="378" t="s">
        <v>912</v>
      </c>
      <c r="Q21" s="446"/>
      <c r="R21" s="4"/>
    </row>
    <row r="22" spans="1:18" s="2" customFormat="1" ht="105" customHeight="1" x14ac:dyDescent="0.25">
      <c r="A22" s="469">
        <v>15</v>
      </c>
      <c r="B22" s="413" t="s">
        <v>31</v>
      </c>
      <c r="C22" s="378" t="s">
        <v>342</v>
      </c>
      <c r="D22" s="378" t="s">
        <v>205</v>
      </c>
      <c r="E22" s="378" t="s">
        <v>185</v>
      </c>
      <c r="F22" s="378" t="s">
        <v>33</v>
      </c>
      <c r="G22" s="378">
        <v>50</v>
      </c>
      <c r="H22" s="378"/>
      <c r="I22" s="378" t="s">
        <v>34</v>
      </c>
      <c r="J22" s="415">
        <v>43007</v>
      </c>
      <c r="K22" s="378" t="s">
        <v>171</v>
      </c>
      <c r="L22" s="378"/>
      <c r="M22" s="378"/>
      <c r="N22" s="549">
        <v>75000</v>
      </c>
      <c r="O22" s="550">
        <f t="shared" si="0"/>
        <v>3750000</v>
      </c>
      <c r="P22" s="378" t="s">
        <v>903</v>
      </c>
      <c r="Q22" s="385"/>
      <c r="R22" s="4" t="s">
        <v>1176</v>
      </c>
    </row>
    <row r="23" spans="1:18" ht="180.75" customHeight="1" x14ac:dyDescent="0.25">
      <c r="A23" s="374">
        <v>66</v>
      </c>
      <c r="B23" s="501" t="s">
        <v>31</v>
      </c>
      <c r="C23" s="378" t="s">
        <v>1036</v>
      </c>
      <c r="D23" s="447" t="s">
        <v>683</v>
      </c>
      <c r="E23" s="502"/>
      <c r="F23" s="502" t="s">
        <v>424</v>
      </c>
      <c r="G23" s="503">
        <v>1</v>
      </c>
      <c r="H23" s="378"/>
      <c r="I23" s="378"/>
      <c r="J23" s="504">
        <v>2016</v>
      </c>
      <c r="K23" s="378" t="s">
        <v>171</v>
      </c>
      <c r="L23" s="378"/>
      <c r="M23" s="378"/>
      <c r="N23" s="542"/>
      <c r="O23" s="557">
        <v>2500000</v>
      </c>
      <c r="P23" s="378" t="s">
        <v>903</v>
      </c>
      <c r="Q23" s="385"/>
      <c r="R23"/>
    </row>
    <row r="24" spans="1:18" s="2" customFormat="1" ht="152.25" customHeight="1" x14ac:dyDescent="0.25">
      <c r="A24" s="469">
        <v>16</v>
      </c>
      <c r="B24" s="418" t="s">
        <v>31</v>
      </c>
      <c r="C24" s="419" t="s">
        <v>343</v>
      </c>
      <c r="D24" s="419" t="s">
        <v>206</v>
      </c>
      <c r="E24" s="419" t="s">
        <v>216</v>
      </c>
      <c r="F24" s="419"/>
      <c r="G24" s="419"/>
      <c r="H24" s="419"/>
      <c r="I24" s="419" t="s">
        <v>34</v>
      </c>
      <c r="J24" s="421">
        <v>43062</v>
      </c>
      <c r="K24" s="419" t="s">
        <v>171</v>
      </c>
      <c r="L24" s="419"/>
      <c r="M24" s="419"/>
      <c r="N24" s="551"/>
      <c r="O24" s="552">
        <v>2250000</v>
      </c>
      <c r="P24" s="419" t="s">
        <v>912</v>
      </c>
      <c r="Q24" s="424"/>
      <c r="R24" s="4" t="s">
        <v>1176</v>
      </c>
    </row>
    <row r="25" spans="1:18" x14ac:dyDescent="0.25">
      <c r="N25" s="561"/>
      <c r="O25" s="561">
        <f>SUM(O8:O24)</f>
        <v>52637500</v>
      </c>
    </row>
  </sheetData>
  <mergeCells count="7">
    <mergeCell ref="A1:Q1"/>
    <mergeCell ref="A2:Q2"/>
    <mergeCell ref="A5:A6"/>
    <mergeCell ref="F5:F6"/>
    <mergeCell ref="K5:M5"/>
    <mergeCell ref="N5:O5"/>
    <mergeCell ref="A3:Q3"/>
  </mergeCells>
  <pageMargins left="0.70866141732283472" right="1.2598425196850394" top="0.74803149606299213" bottom="0.74803149606299213" header="0.31496062992125984" footer="0.31496062992125984"/>
  <pageSetup paperSize="5" orientation="landscape" horizontalDpi="4294967293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5"/>
  <sheetViews>
    <sheetView workbookViewId="0">
      <selection activeCell="A3" sqref="A3:Q3"/>
    </sheetView>
  </sheetViews>
  <sheetFormatPr defaultRowHeight="15" x14ac:dyDescent="0.25"/>
  <cols>
    <col min="1" max="1" width="4" style="1" bestFit="1" customWidth="1"/>
    <col min="2" max="2" width="14.42578125" customWidth="1"/>
    <col min="3" max="3" width="9.28515625" style="16" customWidth="1"/>
    <col min="4" max="4" width="10.28515625" customWidth="1"/>
    <col min="5" max="5" width="11" customWidth="1"/>
    <col min="6" max="6" width="7" customWidth="1"/>
    <col min="7" max="7" width="7.28515625" customWidth="1"/>
    <col min="8" max="8" width="10.5703125" customWidth="1"/>
    <col min="9" max="9" width="10.140625" customWidth="1"/>
    <col min="10" max="10" width="10.5703125" customWidth="1"/>
    <col min="11" max="13" width="5" customWidth="1"/>
    <col min="14" max="14" width="10" customWidth="1"/>
    <col min="15" max="15" width="9.85546875" customWidth="1"/>
    <col min="16" max="16" width="7.5703125" customWidth="1"/>
    <col min="17" max="17" width="25.7109375" customWidth="1"/>
    <col min="18" max="18" width="9.140625" style="4"/>
  </cols>
  <sheetData>
    <row r="1" spans="1:18" ht="21" x14ac:dyDescent="0.35">
      <c r="A1" s="608" t="s">
        <v>13</v>
      </c>
      <c r="B1" s="608"/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  <c r="P1" s="608"/>
      <c r="Q1" s="608"/>
    </row>
    <row r="2" spans="1:18" ht="2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8" ht="21" x14ac:dyDescent="0.35">
      <c r="A3" s="611" t="s">
        <v>1261</v>
      </c>
      <c r="B3" s="611"/>
      <c r="C3" s="611"/>
      <c r="D3" s="611"/>
      <c r="E3" s="611"/>
      <c r="F3" s="611"/>
      <c r="G3" s="611"/>
      <c r="H3" s="611"/>
      <c r="I3" s="611"/>
      <c r="J3" s="611"/>
      <c r="K3" s="611"/>
      <c r="L3" s="611"/>
      <c r="M3" s="611"/>
      <c r="N3" s="611"/>
      <c r="O3" s="611"/>
      <c r="P3" s="611"/>
      <c r="Q3" s="611"/>
    </row>
    <row r="5" spans="1:18" s="16" customFormat="1" x14ac:dyDescent="0.25">
      <c r="A5" s="603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22" t="s">
        <v>8</v>
      </c>
      <c r="H5" s="22" t="s">
        <v>9</v>
      </c>
      <c r="I5" s="22" t="s">
        <v>11</v>
      </c>
      <c r="J5" s="22" t="s">
        <v>1</v>
      </c>
      <c r="K5" s="605" t="s">
        <v>19</v>
      </c>
      <c r="L5" s="606"/>
      <c r="M5" s="607"/>
      <c r="N5" s="605" t="s">
        <v>23</v>
      </c>
      <c r="O5" s="607"/>
      <c r="P5" s="22" t="s">
        <v>17</v>
      </c>
      <c r="Q5" s="22" t="s">
        <v>6</v>
      </c>
      <c r="R5" s="251"/>
    </row>
    <row r="6" spans="1:18" s="34" customFormat="1" ht="24" x14ac:dyDescent="0.25">
      <c r="A6" s="604"/>
      <c r="B6" s="44" t="s">
        <v>2</v>
      </c>
      <c r="C6" s="44" t="s">
        <v>4</v>
      </c>
      <c r="D6" s="44" t="s">
        <v>4</v>
      </c>
      <c r="E6" s="44" t="s">
        <v>4</v>
      </c>
      <c r="F6" s="610"/>
      <c r="G6" s="44" t="s">
        <v>7</v>
      </c>
      <c r="H6" s="44" t="s">
        <v>10</v>
      </c>
      <c r="I6" s="44" t="s">
        <v>20</v>
      </c>
      <c r="J6" s="44" t="s">
        <v>20</v>
      </c>
      <c r="K6" s="25" t="s">
        <v>18</v>
      </c>
      <c r="L6" s="25" t="s">
        <v>15</v>
      </c>
      <c r="M6" s="35" t="s">
        <v>16</v>
      </c>
      <c r="N6" s="35" t="s">
        <v>24</v>
      </c>
      <c r="O6" s="25" t="s">
        <v>25</v>
      </c>
      <c r="P6" s="44" t="s">
        <v>4</v>
      </c>
      <c r="Q6" s="44" t="s">
        <v>12</v>
      </c>
      <c r="R6" s="251"/>
    </row>
    <row r="7" spans="1:18" ht="5.45" customHeight="1" x14ac:dyDescent="0.25">
      <c r="A7" s="28"/>
      <c r="B7" s="29"/>
      <c r="C7" s="45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</row>
    <row r="8" spans="1:18" s="1" customFormat="1" ht="36" x14ac:dyDescent="0.25">
      <c r="A8" s="374">
        <v>1</v>
      </c>
      <c r="B8" s="478" t="s">
        <v>31</v>
      </c>
      <c r="C8" s="377" t="s">
        <v>349</v>
      </c>
      <c r="D8" s="377" t="s">
        <v>217</v>
      </c>
      <c r="E8" s="377" t="s">
        <v>229</v>
      </c>
      <c r="F8" s="376" t="s">
        <v>33</v>
      </c>
      <c r="G8" s="376">
        <v>17</v>
      </c>
      <c r="H8" s="376"/>
      <c r="I8" s="376" t="s">
        <v>34</v>
      </c>
      <c r="J8" s="479">
        <v>42755</v>
      </c>
      <c r="K8" s="376"/>
      <c r="L8" s="376"/>
      <c r="M8" s="376"/>
      <c r="N8" s="480"/>
      <c r="O8" s="481">
        <v>397500</v>
      </c>
      <c r="P8" s="376"/>
      <c r="Q8" s="482" t="s">
        <v>919</v>
      </c>
      <c r="R8" s="4"/>
    </row>
    <row r="9" spans="1:18" s="1" customFormat="1" ht="112.5" customHeight="1" x14ac:dyDescent="0.25">
      <c r="A9" s="374">
        <v>2</v>
      </c>
      <c r="B9" s="483" t="s">
        <v>31</v>
      </c>
      <c r="C9" s="378" t="s">
        <v>345</v>
      </c>
      <c r="D9" s="378" t="s">
        <v>218</v>
      </c>
      <c r="E9" s="386" t="s">
        <v>230</v>
      </c>
      <c r="F9" s="386" t="s">
        <v>33</v>
      </c>
      <c r="G9" s="386">
        <v>1</v>
      </c>
      <c r="H9" s="386"/>
      <c r="I9" s="386" t="s">
        <v>34</v>
      </c>
      <c r="J9" s="484">
        <v>42790</v>
      </c>
      <c r="K9" s="378" t="s">
        <v>171</v>
      </c>
      <c r="L9" s="386"/>
      <c r="M9" s="386"/>
      <c r="N9" s="485">
        <v>399500</v>
      </c>
      <c r="O9" s="486">
        <f>G9*N9</f>
        <v>399500</v>
      </c>
      <c r="P9" s="386" t="s">
        <v>903</v>
      </c>
      <c r="Q9" s="405"/>
      <c r="R9" s="4"/>
    </row>
    <row r="10" spans="1:18" s="244" customFormat="1" ht="36" x14ac:dyDescent="0.25">
      <c r="A10" s="374">
        <v>3</v>
      </c>
      <c r="B10" s="483" t="s">
        <v>31</v>
      </c>
      <c r="C10" s="378" t="s">
        <v>346</v>
      </c>
      <c r="D10" s="378" t="s">
        <v>219</v>
      </c>
      <c r="E10" s="386"/>
      <c r="F10" s="386" t="s">
        <v>29</v>
      </c>
      <c r="G10" s="386">
        <v>2</v>
      </c>
      <c r="H10" s="386"/>
      <c r="I10" s="386" t="s">
        <v>34</v>
      </c>
      <c r="J10" s="484">
        <v>42819</v>
      </c>
      <c r="K10" s="386"/>
      <c r="L10" s="386"/>
      <c r="M10" s="386" t="s">
        <v>171</v>
      </c>
      <c r="N10" s="485">
        <v>475000</v>
      </c>
      <c r="O10" s="486">
        <f t="shared" ref="O10:O23" si="0">G10*N10</f>
        <v>950000</v>
      </c>
      <c r="P10" s="386"/>
      <c r="Q10" s="405" t="s">
        <v>904</v>
      </c>
      <c r="R10" s="244" t="s">
        <v>1223</v>
      </c>
    </row>
    <row r="11" spans="1:18" ht="111.75" customHeight="1" x14ac:dyDescent="0.25">
      <c r="A11" s="374">
        <v>4</v>
      </c>
      <c r="B11" s="483" t="s">
        <v>31</v>
      </c>
      <c r="C11" s="378" t="s">
        <v>347</v>
      </c>
      <c r="D11" s="378" t="s">
        <v>82</v>
      </c>
      <c r="E11" s="378" t="s">
        <v>231</v>
      </c>
      <c r="F11" s="386" t="s">
        <v>115</v>
      </c>
      <c r="G11" s="386">
        <v>2</v>
      </c>
      <c r="H11" s="386"/>
      <c r="I11" s="386" t="s">
        <v>34</v>
      </c>
      <c r="J11" s="484">
        <v>42819</v>
      </c>
      <c r="K11" s="378" t="s">
        <v>171</v>
      </c>
      <c r="L11" s="386"/>
      <c r="M11" s="386"/>
      <c r="N11" s="487">
        <v>1450000</v>
      </c>
      <c r="O11" s="486">
        <f t="shared" si="0"/>
        <v>2900000</v>
      </c>
      <c r="P11" s="378" t="s">
        <v>912</v>
      </c>
      <c r="Q11" s="385"/>
    </row>
    <row r="12" spans="1:18" ht="48" x14ac:dyDescent="0.25">
      <c r="A12" s="374">
        <v>5</v>
      </c>
      <c r="B12" s="483" t="s">
        <v>31</v>
      </c>
      <c r="C12" s="378" t="s">
        <v>348</v>
      </c>
      <c r="D12" s="378" t="s">
        <v>113</v>
      </c>
      <c r="E12" s="386"/>
      <c r="F12" s="386" t="s">
        <v>29</v>
      </c>
      <c r="G12" s="386">
        <v>2</v>
      </c>
      <c r="H12" s="386"/>
      <c r="I12" s="386" t="s">
        <v>34</v>
      </c>
      <c r="J12" s="484">
        <v>42819</v>
      </c>
      <c r="K12" s="378" t="s">
        <v>171</v>
      </c>
      <c r="L12" s="386"/>
      <c r="M12" s="386"/>
      <c r="N12" s="487">
        <v>450000</v>
      </c>
      <c r="O12" s="486">
        <f t="shared" si="0"/>
        <v>900000</v>
      </c>
      <c r="P12" s="386"/>
      <c r="Q12" s="385"/>
    </row>
    <row r="13" spans="1:18" s="83" customFormat="1" ht="24" x14ac:dyDescent="0.25">
      <c r="A13" s="374">
        <v>6</v>
      </c>
      <c r="B13" s="483" t="s">
        <v>31</v>
      </c>
      <c r="C13" s="378" t="s">
        <v>350</v>
      </c>
      <c r="D13" s="378" t="s">
        <v>220</v>
      </c>
      <c r="E13" s="378" t="s">
        <v>232</v>
      </c>
      <c r="F13" s="386" t="s">
        <v>29</v>
      </c>
      <c r="G13" s="386">
        <v>1</v>
      </c>
      <c r="H13" s="386"/>
      <c r="I13" s="386" t="s">
        <v>34</v>
      </c>
      <c r="J13" s="484">
        <v>42901</v>
      </c>
      <c r="K13" s="378" t="s">
        <v>171</v>
      </c>
      <c r="L13" s="386"/>
      <c r="M13" s="386"/>
      <c r="N13" s="487">
        <v>7750000</v>
      </c>
      <c r="O13" s="486">
        <f t="shared" si="0"/>
        <v>7750000</v>
      </c>
      <c r="P13" s="386" t="s">
        <v>903</v>
      </c>
      <c r="Q13" s="405"/>
      <c r="R13" s="244"/>
    </row>
    <row r="14" spans="1:18" s="83" customFormat="1" ht="118.5" customHeight="1" x14ac:dyDescent="0.25">
      <c r="A14" s="374">
        <v>7</v>
      </c>
      <c r="B14" s="483" t="s">
        <v>31</v>
      </c>
      <c r="C14" s="378" t="s">
        <v>351</v>
      </c>
      <c r="D14" s="378" t="s">
        <v>221</v>
      </c>
      <c r="E14" s="378" t="s">
        <v>233</v>
      </c>
      <c r="F14" s="386" t="s">
        <v>29</v>
      </c>
      <c r="G14" s="386">
        <v>1</v>
      </c>
      <c r="H14" s="386"/>
      <c r="I14" s="386" t="s">
        <v>34</v>
      </c>
      <c r="J14" s="484">
        <v>42908</v>
      </c>
      <c r="K14" s="378" t="s">
        <v>171</v>
      </c>
      <c r="L14" s="386"/>
      <c r="M14" s="386"/>
      <c r="N14" s="487">
        <v>7750000</v>
      </c>
      <c r="O14" s="486">
        <f t="shared" si="0"/>
        <v>7750000</v>
      </c>
      <c r="P14" s="386" t="s">
        <v>903</v>
      </c>
      <c r="Q14" s="405"/>
      <c r="R14" s="244"/>
    </row>
    <row r="15" spans="1:18" ht="58.5" customHeight="1" x14ac:dyDescent="0.25">
      <c r="A15" s="374">
        <v>8</v>
      </c>
      <c r="B15" s="483" t="s">
        <v>31</v>
      </c>
      <c r="C15" s="378" t="s">
        <v>352</v>
      </c>
      <c r="D15" s="378" t="s">
        <v>222</v>
      </c>
      <c r="E15" s="386" t="s">
        <v>234</v>
      </c>
      <c r="F15" s="386" t="s">
        <v>29</v>
      </c>
      <c r="G15" s="386">
        <v>1</v>
      </c>
      <c r="H15" s="386"/>
      <c r="I15" s="386" t="s">
        <v>34</v>
      </c>
      <c r="J15" s="484">
        <v>42909</v>
      </c>
      <c r="K15" s="378" t="s">
        <v>171</v>
      </c>
      <c r="L15" s="386"/>
      <c r="M15" s="386"/>
      <c r="N15" s="487">
        <v>5400000</v>
      </c>
      <c r="O15" s="486">
        <f t="shared" si="0"/>
        <v>5400000</v>
      </c>
      <c r="P15" s="378" t="s">
        <v>912</v>
      </c>
      <c r="Q15" s="385"/>
    </row>
    <row r="16" spans="1:18" s="83" customFormat="1" ht="123.75" customHeight="1" x14ac:dyDescent="0.25">
      <c r="A16" s="190">
        <v>9</v>
      </c>
      <c r="B16" s="247" t="s">
        <v>31</v>
      </c>
      <c r="C16" s="128" t="s">
        <v>353</v>
      </c>
      <c r="D16" s="128" t="s">
        <v>223</v>
      </c>
      <c r="E16" s="217" t="s">
        <v>229</v>
      </c>
      <c r="F16" s="217" t="s">
        <v>29</v>
      </c>
      <c r="G16" s="217">
        <v>2</v>
      </c>
      <c r="H16" s="217"/>
      <c r="I16" s="128" t="s">
        <v>239</v>
      </c>
      <c r="J16" s="249">
        <v>2017</v>
      </c>
      <c r="K16" s="217"/>
      <c r="L16" s="217">
        <v>1</v>
      </c>
      <c r="M16" s="217">
        <v>1</v>
      </c>
      <c r="N16" s="250"/>
      <c r="O16" s="248">
        <f t="shared" si="0"/>
        <v>0</v>
      </c>
      <c r="P16" s="217"/>
      <c r="Q16" s="245"/>
      <c r="R16" s="244"/>
    </row>
    <row r="17" spans="1:18" ht="159" customHeight="1" x14ac:dyDescent="0.25">
      <c r="A17" s="374">
        <v>10</v>
      </c>
      <c r="B17" s="483" t="s">
        <v>31</v>
      </c>
      <c r="C17" s="378" t="s">
        <v>354</v>
      </c>
      <c r="D17" s="378" t="s">
        <v>224</v>
      </c>
      <c r="E17" s="378"/>
      <c r="F17" s="386" t="s">
        <v>33</v>
      </c>
      <c r="G17" s="386">
        <v>1</v>
      </c>
      <c r="H17" s="386"/>
      <c r="I17" s="386" t="s">
        <v>34</v>
      </c>
      <c r="J17" s="484">
        <v>42950</v>
      </c>
      <c r="K17" s="386" t="s">
        <v>171</v>
      </c>
      <c r="L17" s="386"/>
      <c r="M17" s="386"/>
      <c r="N17" s="487">
        <v>500000</v>
      </c>
      <c r="O17" s="486">
        <f t="shared" si="0"/>
        <v>500000</v>
      </c>
      <c r="P17" s="378" t="s">
        <v>912</v>
      </c>
      <c r="Q17" s="405"/>
    </row>
    <row r="18" spans="1:18" ht="104.25" customHeight="1" x14ac:dyDescent="0.25">
      <c r="A18" s="374">
        <v>11</v>
      </c>
      <c r="B18" s="483" t="s">
        <v>31</v>
      </c>
      <c r="C18" s="378" t="s">
        <v>355</v>
      </c>
      <c r="D18" s="378" t="s">
        <v>225</v>
      </c>
      <c r="E18" s="386" t="s">
        <v>235</v>
      </c>
      <c r="F18" s="386" t="s">
        <v>29</v>
      </c>
      <c r="G18" s="386">
        <v>1</v>
      </c>
      <c r="H18" s="386"/>
      <c r="I18" s="386" t="s">
        <v>34</v>
      </c>
      <c r="J18" s="484">
        <v>42989</v>
      </c>
      <c r="K18" s="378" t="s">
        <v>171</v>
      </c>
      <c r="L18" s="386"/>
      <c r="M18" s="386"/>
      <c r="N18" s="487">
        <v>1650000</v>
      </c>
      <c r="O18" s="486">
        <f t="shared" si="0"/>
        <v>1650000</v>
      </c>
      <c r="P18" s="378" t="s">
        <v>912</v>
      </c>
      <c r="Q18" s="405"/>
      <c r="R18" s="4" t="s">
        <v>1176</v>
      </c>
    </row>
    <row r="19" spans="1:18" s="2" customFormat="1" ht="24" x14ac:dyDescent="0.25">
      <c r="A19" s="374">
        <v>12</v>
      </c>
      <c r="B19" s="483" t="s">
        <v>31</v>
      </c>
      <c r="C19" s="378" t="s">
        <v>356</v>
      </c>
      <c r="D19" s="378" t="s">
        <v>218</v>
      </c>
      <c r="E19" s="386" t="s">
        <v>230</v>
      </c>
      <c r="F19" s="386" t="s">
        <v>29</v>
      </c>
      <c r="G19" s="386">
        <v>1</v>
      </c>
      <c r="H19" s="386"/>
      <c r="I19" s="386" t="s">
        <v>34</v>
      </c>
      <c r="J19" s="484">
        <v>42989</v>
      </c>
      <c r="K19" s="378"/>
      <c r="L19" s="386"/>
      <c r="M19" s="386"/>
      <c r="N19" s="485">
        <v>350000</v>
      </c>
      <c r="O19" s="486">
        <f t="shared" si="0"/>
        <v>350000</v>
      </c>
      <c r="P19" s="386" t="s">
        <v>1050</v>
      </c>
      <c r="Q19" s="405" t="s">
        <v>1260</v>
      </c>
      <c r="R19" s="4"/>
    </row>
    <row r="20" spans="1:18" s="2" customFormat="1" ht="113.25" customHeight="1" x14ac:dyDescent="0.25">
      <c r="A20" s="374">
        <v>13</v>
      </c>
      <c r="B20" s="483" t="s">
        <v>31</v>
      </c>
      <c r="C20" s="378" t="s">
        <v>357</v>
      </c>
      <c r="D20" s="378" t="s">
        <v>226</v>
      </c>
      <c r="E20" s="378" t="s">
        <v>236</v>
      </c>
      <c r="F20" s="378" t="s">
        <v>29</v>
      </c>
      <c r="G20" s="378">
        <v>1</v>
      </c>
      <c r="H20" s="378"/>
      <c r="I20" s="378" t="s">
        <v>34</v>
      </c>
      <c r="J20" s="484">
        <v>42989</v>
      </c>
      <c r="K20" s="378" t="s">
        <v>171</v>
      </c>
      <c r="L20" s="378"/>
      <c r="M20" s="378"/>
      <c r="N20" s="485">
        <v>335000</v>
      </c>
      <c r="O20" s="486">
        <f t="shared" si="0"/>
        <v>335000</v>
      </c>
      <c r="P20" s="378" t="s">
        <v>903</v>
      </c>
      <c r="Q20" s="385"/>
      <c r="R20" s="4"/>
    </row>
    <row r="21" spans="1:18" s="2" customFormat="1" ht="112.5" customHeight="1" x14ac:dyDescent="0.25">
      <c r="A21" s="374">
        <v>14</v>
      </c>
      <c r="B21" s="495" t="s">
        <v>31</v>
      </c>
      <c r="C21" s="389" t="s">
        <v>358</v>
      </c>
      <c r="D21" s="389" t="s">
        <v>227</v>
      </c>
      <c r="E21" s="389" t="s">
        <v>237</v>
      </c>
      <c r="F21" s="389" t="s">
        <v>29</v>
      </c>
      <c r="G21" s="389">
        <v>1</v>
      </c>
      <c r="H21" s="389"/>
      <c r="I21" s="389" t="s">
        <v>34</v>
      </c>
      <c r="J21" s="496">
        <v>42989</v>
      </c>
      <c r="K21" s="378" t="s">
        <v>171</v>
      </c>
      <c r="L21" s="389"/>
      <c r="M21" s="389"/>
      <c r="N21" s="497">
        <v>2085000</v>
      </c>
      <c r="O21" s="498">
        <f t="shared" si="0"/>
        <v>2085000</v>
      </c>
      <c r="P21" s="389" t="s">
        <v>903</v>
      </c>
      <c r="Q21" s="446"/>
      <c r="R21" s="4"/>
    </row>
    <row r="22" spans="1:18" s="2" customFormat="1" ht="112.5" customHeight="1" x14ac:dyDescent="0.25">
      <c r="A22" s="374">
        <v>15</v>
      </c>
      <c r="B22" s="483" t="s">
        <v>31</v>
      </c>
      <c r="C22" s="378" t="s">
        <v>359</v>
      </c>
      <c r="D22" s="378" t="s">
        <v>228</v>
      </c>
      <c r="E22" s="378" t="s">
        <v>238</v>
      </c>
      <c r="F22" s="378" t="s">
        <v>29</v>
      </c>
      <c r="G22" s="378">
        <v>1</v>
      </c>
      <c r="H22" s="378"/>
      <c r="I22" s="378" t="s">
        <v>34</v>
      </c>
      <c r="J22" s="484">
        <v>42989</v>
      </c>
      <c r="K22" s="378"/>
      <c r="L22" s="378" t="s">
        <v>171</v>
      </c>
      <c r="M22" s="378"/>
      <c r="N22" s="485">
        <v>580000</v>
      </c>
      <c r="O22" s="486">
        <f t="shared" si="0"/>
        <v>580000</v>
      </c>
      <c r="P22" s="378" t="s">
        <v>903</v>
      </c>
      <c r="Q22" s="385"/>
      <c r="R22" s="4"/>
    </row>
    <row r="23" spans="1:18" s="2" customFormat="1" ht="118.5" customHeight="1" x14ac:dyDescent="0.25">
      <c r="A23" s="374">
        <v>16</v>
      </c>
      <c r="B23" s="483" t="s">
        <v>31</v>
      </c>
      <c r="C23" s="378" t="s">
        <v>360</v>
      </c>
      <c r="D23" s="378" t="s">
        <v>224</v>
      </c>
      <c r="E23" s="378"/>
      <c r="F23" s="378" t="s">
        <v>33</v>
      </c>
      <c r="G23" s="378">
        <v>2</v>
      </c>
      <c r="H23" s="378"/>
      <c r="I23" s="447" t="s">
        <v>892</v>
      </c>
      <c r="J23" s="484">
        <v>43026</v>
      </c>
      <c r="K23" s="378" t="s">
        <v>171</v>
      </c>
      <c r="L23" s="378"/>
      <c r="M23" s="378"/>
      <c r="N23" s="485">
        <v>500000</v>
      </c>
      <c r="O23" s="486">
        <f t="shared" si="0"/>
        <v>1000000</v>
      </c>
      <c r="P23" s="378" t="s">
        <v>912</v>
      </c>
      <c r="Q23" s="499"/>
      <c r="R23" s="4"/>
    </row>
    <row r="24" spans="1:18" s="2" customFormat="1" ht="89.25" customHeight="1" x14ac:dyDescent="0.25">
      <c r="A24" s="374">
        <v>17</v>
      </c>
      <c r="B24" s="488" t="s">
        <v>31</v>
      </c>
      <c r="C24" s="419" t="s">
        <v>361</v>
      </c>
      <c r="D24" s="419" t="s">
        <v>199</v>
      </c>
      <c r="E24" s="419"/>
      <c r="F24" s="419" t="s">
        <v>29</v>
      </c>
      <c r="G24" s="419">
        <v>4</v>
      </c>
      <c r="H24" s="419"/>
      <c r="I24" s="419" t="s">
        <v>34</v>
      </c>
      <c r="J24" s="489"/>
      <c r="K24" s="419" t="s">
        <v>171</v>
      </c>
      <c r="L24" s="419"/>
      <c r="M24" s="419"/>
      <c r="N24" s="493">
        <v>18500000</v>
      </c>
      <c r="O24" s="491">
        <f>(G24*N24)</f>
        <v>74000000</v>
      </c>
      <c r="P24" s="419" t="s">
        <v>912</v>
      </c>
      <c r="Q24" s="424"/>
      <c r="R24" s="4"/>
    </row>
    <row r="25" spans="1:18" x14ac:dyDescent="0.25">
      <c r="O25" s="281">
        <f>SUM(O8:O24)</f>
        <v>106947000</v>
      </c>
    </row>
  </sheetData>
  <mergeCells count="7">
    <mergeCell ref="A1:Q1"/>
    <mergeCell ref="A2:Q2"/>
    <mergeCell ref="A5:A6"/>
    <mergeCell ref="F5:F6"/>
    <mergeCell ref="K5:M5"/>
    <mergeCell ref="N5:O5"/>
    <mergeCell ref="A3:Q3"/>
  </mergeCells>
  <pageMargins left="0.70866141732283472" right="1.2598425196850394" top="0.74803149606299213" bottom="0.74803149606299213" header="0.31496062992125984" footer="0.31496062992125984"/>
  <pageSetup paperSize="5" orientation="landscape" horizontalDpi="4294967293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0"/>
  <sheetViews>
    <sheetView topLeftCell="A26" workbookViewId="0">
      <selection activeCell="G8" sqref="G8"/>
    </sheetView>
  </sheetViews>
  <sheetFormatPr defaultRowHeight="15" x14ac:dyDescent="0.25"/>
  <cols>
    <col min="1" max="1" width="3.7109375" style="1" customWidth="1"/>
    <col min="2" max="2" width="14.42578125" customWidth="1"/>
    <col min="3" max="3" width="9.42578125" style="16" customWidth="1"/>
    <col min="4" max="4" width="9.5703125" customWidth="1"/>
    <col min="5" max="5" width="10.7109375" customWidth="1"/>
    <col min="6" max="6" width="6.85546875" customWidth="1"/>
    <col min="7" max="7" width="7.28515625" customWidth="1"/>
    <col min="8" max="8" width="10.140625" customWidth="1"/>
    <col min="9" max="9" width="9.7109375" customWidth="1"/>
    <col min="10" max="10" width="11.5703125" customWidth="1"/>
    <col min="11" max="13" width="4.7109375" customWidth="1"/>
    <col min="14" max="15" width="9.7109375" customWidth="1"/>
    <col min="16" max="16" width="8.140625" customWidth="1"/>
    <col min="17" max="17" width="18.42578125" customWidth="1"/>
  </cols>
  <sheetData>
    <row r="1" spans="1:17" ht="21" x14ac:dyDescent="0.35">
      <c r="A1" s="608" t="s">
        <v>13</v>
      </c>
      <c r="B1" s="608"/>
      <c r="C1" s="608"/>
      <c r="D1" s="608"/>
      <c r="E1" s="608"/>
      <c r="F1" s="608"/>
      <c r="G1" s="608"/>
      <c r="H1" s="608"/>
      <c r="I1" s="608"/>
      <c r="J1" s="608"/>
      <c r="K1" s="608"/>
      <c r="L1" s="608"/>
      <c r="M1" s="608"/>
      <c r="N1" s="608"/>
      <c r="O1" s="608"/>
      <c r="P1" s="608"/>
      <c r="Q1" s="608"/>
    </row>
    <row r="2" spans="1:17" ht="21" x14ac:dyDescent="0.35">
      <c r="A2" s="608" t="s">
        <v>14</v>
      </c>
      <c r="B2" s="608"/>
      <c r="C2" s="608"/>
      <c r="D2" s="608"/>
      <c r="E2" s="608"/>
      <c r="F2" s="608"/>
      <c r="G2" s="608"/>
      <c r="H2" s="608"/>
      <c r="I2" s="608"/>
      <c r="J2" s="608"/>
      <c r="K2" s="608"/>
      <c r="L2" s="608"/>
      <c r="M2" s="608"/>
      <c r="N2" s="608"/>
      <c r="O2" s="608"/>
      <c r="P2" s="608"/>
      <c r="Q2" s="608"/>
    </row>
    <row r="3" spans="1:17" ht="21" x14ac:dyDescent="0.35">
      <c r="A3" s="608" t="s">
        <v>1259</v>
      </c>
      <c r="B3" s="608"/>
      <c r="C3" s="608"/>
      <c r="D3" s="608"/>
      <c r="E3" s="608"/>
      <c r="F3" s="608"/>
      <c r="G3" s="608"/>
      <c r="H3" s="608"/>
      <c r="I3" s="608"/>
      <c r="J3" s="608"/>
      <c r="K3" s="608"/>
      <c r="L3" s="608"/>
      <c r="M3" s="608"/>
      <c r="N3" s="608"/>
      <c r="O3" s="608"/>
      <c r="P3" s="608"/>
      <c r="Q3" s="608"/>
    </row>
    <row r="5" spans="1:17" s="16" customFormat="1" ht="24.75" x14ac:dyDescent="0.25">
      <c r="A5" s="603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22" t="s">
        <v>8</v>
      </c>
      <c r="H5" s="22" t="s">
        <v>9</v>
      </c>
      <c r="I5" s="22" t="s">
        <v>11</v>
      </c>
      <c r="J5" s="22" t="s">
        <v>1</v>
      </c>
      <c r="K5" s="605" t="s">
        <v>19</v>
      </c>
      <c r="L5" s="606"/>
      <c r="M5" s="607"/>
      <c r="N5" s="605" t="s">
        <v>23</v>
      </c>
      <c r="O5" s="607"/>
      <c r="P5" s="22" t="s">
        <v>17</v>
      </c>
      <c r="Q5" s="22" t="s">
        <v>6</v>
      </c>
    </row>
    <row r="6" spans="1:17" s="34" customFormat="1" ht="24" x14ac:dyDescent="0.25">
      <c r="A6" s="604"/>
      <c r="B6" s="44" t="s">
        <v>2</v>
      </c>
      <c r="C6" s="44" t="s">
        <v>4</v>
      </c>
      <c r="D6" s="44" t="s">
        <v>4</v>
      </c>
      <c r="E6" s="44" t="s">
        <v>4</v>
      </c>
      <c r="F6" s="610"/>
      <c r="G6" s="44" t="s">
        <v>7</v>
      </c>
      <c r="H6" s="44" t="s">
        <v>10</v>
      </c>
      <c r="I6" s="44" t="s">
        <v>20</v>
      </c>
      <c r="J6" s="44" t="s">
        <v>20</v>
      </c>
      <c r="K6" s="25" t="s">
        <v>18</v>
      </c>
      <c r="L6" s="25" t="s">
        <v>15</v>
      </c>
      <c r="M6" s="35" t="s">
        <v>16</v>
      </c>
      <c r="N6" s="35" t="s">
        <v>24</v>
      </c>
      <c r="O6" s="25" t="s">
        <v>25</v>
      </c>
      <c r="P6" s="44" t="s">
        <v>4</v>
      </c>
      <c r="Q6" s="44" t="s">
        <v>12</v>
      </c>
    </row>
    <row r="7" spans="1:17" ht="5.45" customHeight="1" x14ac:dyDescent="0.25">
      <c r="A7" s="28"/>
      <c r="B7" s="29"/>
      <c r="C7" s="45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</row>
    <row r="8" spans="1:17" s="1" customFormat="1" ht="129" customHeight="1" x14ac:dyDescent="0.25">
      <c r="A8" s="374">
        <v>1</v>
      </c>
      <c r="B8" s="478" t="s">
        <v>31</v>
      </c>
      <c r="C8" s="377" t="s">
        <v>362</v>
      </c>
      <c r="D8" s="377" t="s">
        <v>240</v>
      </c>
      <c r="E8" s="377"/>
      <c r="F8" s="376" t="s">
        <v>33</v>
      </c>
      <c r="G8" s="376">
        <v>6</v>
      </c>
      <c r="H8" s="376"/>
      <c r="I8" s="376" t="s">
        <v>34</v>
      </c>
      <c r="J8" s="479">
        <v>43180</v>
      </c>
      <c r="K8" s="386" t="s">
        <v>171</v>
      </c>
      <c r="L8" s="376"/>
      <c r="M8" s="376"/>
      <c r="N8" s="480">
        <v>200000</v>
      </c>
      <c r="O8" s="481">
        <f t="shared" ref="O8" si="0">G8*N8</f>
        <v>1200000</v>
      </c>
      <c r="P8" s="376" t="s">
        <v>1050</v>
      </c>
      <c r="Q8" s="482"/>
    </row>
    <row r="9" spans="1:17" s="1" customFormat="1" ht="81.75" customHeight="1" x14ac:dyDescent="0.25">
      <c r="A9" s="374">
        <v>2</v>
      </c>
      <c r="B9" s="483" t="s">
        <v>31</v>
      </c>
      <c r="C9" s="378" t="s">
        <v>363</v>
      </c>
      <c r="D9" s="378" t="s">
        <v>195</v>
      </c>
      <c r="E9" s="378" t="s">
        <v>245</v>
      </c>
      <c r="F9" s="386" t="s">
        <v>29</v>
      </c>
      <c r="G9" s="386">
        <v>1</v>
      </c>
      <c r="H9" s="386"/>
      <c r="I9" s="386" t="s">
        <v>34</v>
      </c>
      <c r="J9" s="484">
        <v>43160</v>
      </c>
      <c r="K9" s="386" t="s">
        <v>171</v>
      </c>
      <c r="L9" s="386"/>
      <c r="M9" s="386"/>
      <c r="N9" s="485">
        <v>1150000</v>
      </c>
      <c r="O9" s="486">
        <f>G9*N9</f>
        <v>1150000</v>
      </c>
      <c r="P9" s="386" t="s">
        <v>1050</v>
      </c>
      <c r="Q9" s="405"/>
    </row>
    <row r="10" spans="1:17" s="4" customFormat="1" ht="127.5" customHeight="1" x14ac:dyDescent="0.25">
      <c r="A10" s="374">
        <v>3</v>
      </c>
      <c r="B10" s="483" t="s">
        <v>31</v>
      </c>
      <c r="C10" s="378" t="s">
        <v>364</v>
      </c>
      <c r="D10" s="378" t="s">
        <v>195</v>
      </c>
      <c r="E10" s="378" t="s">
        <v>246</v>
      </c>
      <c r="F10" s="386" t="s">
        <v>29</v>
      </c>
      <c r="G10" s="386">
        <v>1</v>
      </c>
      <c r="H10" s="386"/>
      <c r="I10" s="386" t="s">
        <v>34</v>
      </c>
      <c r="J10" s="484">
        <v>43181</v>
      </c>
      <c r="K10" s="386" t="s">
        <v>171</v>
      </c>
      <c r="L10" s="386"/>
      <c r="M10" s="386"/>
      <c r="N10" s="485">
        <v>1125000</v>
      </c>
      <c r="O10" s="486">
        <f t="shared" ref="O10:O24" si="1">G10*N10</f>
        <v>1125000</v>
      </c>
      <c r="P10" s="386" t="s">
        <v>1050</v>
      </c>
      <c r="Q10" s="405"/>
    </row>
    <row r="11" spans="1:17" ht="88.5" customHeight="1" x14ac:dyDescent="0.25">
      <c r="A11" s="374">
        <v>4</v>
      </c>
      <c r="B11" s="483" t="s">
        <v>31</v>
      </c>
      <c r="C11" s="378" t="s">
        <v>365</v>
      </c>
      <c r="D11" s="378" t="s">
        <v>196</v>
      </c>
      <c r="E11" s="378" t="s">
        <v>247</v>
      </c>
      <c r="F11" s="386" t="s">
        <v>29</v>
      </c>
      <c r="G11" s="386">
        <v>1</v>
      </c>
      <c r="H11" s="386"/>
      <c r="I11" s="386" t="s">
        <v>34</v>
      </c>
      <c r="J11" s="484">
        <v>43181</v>
      </c>
      <c r="K11" s="386" t="s">
        <v>171</v>
      </c>
      <c r="L11" s="386"/>
      <c r="M11" s="386"/>
      <c r="N11" s="487">
        <v>1700000</v>
      </c>
      <c r="O11" s="486">
        <f t="shared" si="1"/>
        <v>1700000</v>
      </c>
      <c r="P11" s="386" t="s">
        <v>1050</v>
      </c>
      <c r="Q11" s="385"/>
    </row>
    <row r="12" spans="1:17" ht="113.25" customHeight="1" x14ac:dyDescent="0.25">
      <c r="A12" s="374">
        <v>5</v>
      </c>
      <c r="B12" s="483" t="s">
        <v>31</v>
      </c>
      <c r="C12" s="378" t="s">
        <v>366</v>
      </c>
      <c r="D12" s="378" t="s">
        <v>196</v>
      </c>
      <c r="E12" s="378" t="s">
        <v>248</v>
      </c>
      <c r="F12" s="386" t="s">
        <v>29</v>
      </c>
      <c r="G12" s="386">
        <v>1</v>
      </c>
      <c r="H12" s="386"/>
      <c r="I12" s="386" t="s">
        <v>34</v>
      </c>
      <c r="J12" s="484">
        <v>43181</v>
      </c>
      <c r="K12" s="386" t="s">
        <v>171</v>
      </c>
      <c r="L12" s="386"/>
      <c r="M12" s="386"/>
      <c r="N12" s="487">
        <v>1525000</v>
      </c>
      <c r="O12" s="486">
        <f t="shared" si="1"/>
        <v>1525000</v>
      </c>
      <c r="P12" s="386" t="s">
        <v>1050</v>
      </c>
      <c r="Q12" s="385"/>
    </row>
    <row r="13" spans="1:17" ht="87.75" customHeight="1" x14ac:dyDescent="0.25">
      <c r="A13" s="374">
        <v>6</v>
      </c>
      <c r="B13" s="483" t="s">
        <v>31</v>
      </c>
      <c r="C13" s="378" t="s">
        <v>367</v>
      </c>
      <c r="D13" s="378" t="s">
        <v>241</v>
      </c>
      <c r="E13" s="378"/>
      <c r="F13" s="386" t="s">
        <v>53</v>
      </c>
      <c r="G13" s="386">
        <v>2</v>
      </c>
      <c r="H13" s="386"/>
      <c r="I13" s="386" t="s">
        <v>34</v>
      </c>
      <c r="J13" s="484">
        <v>43181</v>
      </c>
      <c r="K13" s="386" t="s">
        <v>171</v>
      </c>
      <c r="L13" s="386"/>
      <c r="M13" s="386"/>
      <c r="N13" s="487">
        <v>475000</v>
      </c>
      <c r="O13" s="486">
        <f t="shared" si="1"/>
        <v>950000</v>
      </c>
      <c r="P13" s="386" t="s">
        <v>1050</v>
      </c>
      <c r="Q13" s="405"/>
    </row>
    <row r="14" spans="1:17" ht="36" x14ac:dyDescent="0.25">
      <c r="A14" s="374">
        <v>7</v>
      </c>
      <c r="B14" s="483" t="s">
        <v>31</v>
      </c>
      <c r="C14" s="378" t="s">
        <v>369</v>
      </c>
      <c r="D14" s="378" t="s">
        <v>242</v>
      </c>
      <c r="E14" s="378"/>
      <c r="F14" s="386" t="s">
        <v>33</v>
      </c>
      <c r="G14" s="386">
        <v>4</v>
      </c>
      <c r="H14" s="386"/>
      <c r="I14" s="386" t="s">
        <v>34</v>
      </c>
      <c r="J14" s="484">
        <v>43181</v>
      </c>
      <c r="K14" s="386" t="s">
        <v>171</v>
      </c>
      <c r="L14" s="386"/>
      <c r="M14" s="386"/>
      <c r="N14" s="487">
        <v>55000</v>
      </c>
      <c r="O14" s="486">
        <f t="shared" si="1"/>
        <v>220000</v>
      </c>
      <c r="P14" s="386" t="s">
        <v>1050</v>
      </c>
      <c r="Q14" s="405" t="s">
        <v>1254</v>
      </c>
    </row>
    <row r="15" spans="1:17" ht="36" x14ac:dyDescent="0.25">
      <c r="A15" s="374">
        <v>8</v>
      </c>
      <c r="B15" s="483" t="s">
        <v>31</v>
      </c>
      <c r="C15" s="378" t="s">
        <v>368</v>
      </c>
      <c r="D15" s="378" t="s">
        <v>243</v>
      </c>
      <c r="E15" s="386"/>
      <c r="F15" s="386" t="s">
        <v>33</v>
      </c>
      <c r="G15" s="386">
        <v>4</v>
      </c>
      <c r="H15" s="386"/>
      <c r="I15" s="386" t="s">
        <v>34</v>
      </c>
      <c r="J15" s="484">
        <v>43180</v>
      </c>
      <c r="K15" s="386" t="s">
        <v>171</v>
      </c>
      <c r="L15" s="386"/>
      <c r="M15" s="386"/>
      <c r="N15" s="487">
        <v>55000</v>
      </c>
      <c r="O15" s="486">
        <f t="shared" si="1"/>
        <v>220000</v>
      </c>
      <c r="P15" s="386" t="s">
        <v>1050</v>
      </c>
      <c r="Q15" s="405" t="s">
        <v>1254</v>
      </c>
    </row>
    <row r="16" spans="1:17" ht="121.5" customHeight="1" x14ac:dyDescent="0.25">
      <c r="A16" s="374">
        <v>9</v>
      </c>
      <c r="B16" s="488" t="s">
        <v>31</v>
      </c>
      <c r="C16" s="419" t="s">
        <v>370</v>
      </c>
      <c r="D16" s="419" t="s">
        <v>244</v>
      </c>
      <c r="E16" s="426" t="s">
        <v>1156</v>
      </c>
      <c r="F16" s="426" t="s">
        <v>29</v>
      </c>
      <c r="G16" s="426">
        <v>1</v>
      </c>
      <c r="H16" s="426"/>
      <c r="I16" s="426" t="s">
        <v>34</v>
      </c>
      <c r="J16" s="489"/>
      <c r="K16" s="386" t="s">
        <v>171</v>
      </c>
      <c r="L16" s="426"/>
      <c r="M16" s="426"/>
      <c r="N16" s="490">
        <v>3000000</v>
      </c>
      <c r="O16" s="491">
        <f t="shared" si="1"/>
        <v>3000000</v>
      </c>
      <c r="P16" s="426" t="s">
        <v>1050</v>
      </c>
      <c r="Q16" s="424"/>
    </row>
    <row r="17" spans="1:17" ht="120.75" customHeight="1" x14ac:dyDescent="0.25">
      <c r="A17" s="406">
        <v>10</v>
      </c>
      <c r="B17" s="478" t="s">
        <v>31</v>
      </c>
      <c r="C17" s="377" t="s">
        <v>371</v>
      </c>
      <c r="D17" s="377" t="s">
        <v>249</v>
      </c>
      <c r="E17" s="377" t="s">
        <v>235</v>
      </c>
      <c r="F17" s="376" t="s">
        <v>29</v>
      </c>
      <c r="G17" s="376">
        <v>1</v>
      </c>
      <c r="H17" s="376"/>
      <c r="I17" s="376" t="s">
        <v>34</v>
      </c>
      <c r="J17" s="479">
        <v>43182</v>
      </c>
      <c r="K17" s="377" t="s">
        <v>171</v>
      </c>
      <c r="L17" s="376"/>
      <c r="M17" s="376"/>
      <c r="N17" s="492">
        <v>1119000</v>
      </c>
      <c r="O17" s="481">
        <f t="shared" si="1"/>
        <v>1119000</v>
      </c>
      <c r="P17" s="376" t="s">
        <v>903</v>
      </c>
      <c r="Q17" s="482"/>
    </row>
    <row r="18" spans="1:17" ht="108" customHeight="1" x14ac:dyDescent="0.25">
      <c r="A18" s="374">
        <v>11</v>
      </c>
      <c r="B18" s="483" t="s">
        <v>31</v>
      </c>
      <c r="C18" s="378" t="s">
        <v>372</v>
      </c>
      <c r="D18" s="378" t="s">
        <v>241</v>
      </c>
      <c r="E18" s="386"/>
      <c r="F18" s="386" t="s">
        <v>53</v>
      </c>
      <c r="G18" s="386">
        <v>1</v>
      </c>
      <c r="H18" s="386"/>
      <c r="I18" s="386" t="s">
        <v>34</v>
      </c>
      <c r="J18" s="484">
        <v>43272</v>
      </c>
      <c r="K18" s="386" t="s">
        <v>171</v>
      </c>
      <c r="L18" s="386"/>
      <c r="M18" s="386"/>
      <c r="N18" s="487">
        <v>450000</v>
      </c>
      <c r="O18" s="486">
        <f t="shared" si="1"/>
        <v>450000</v>
      </c>
      <c r="P18" s="386" t="s">
        <v>903</v>
      </c>
      <c r="Q18" s="405"/>
    </row>
    <row r="19" spans="1:17" s="2" customFormat="1" ht="90.75" customHeight="1" x14ac:dyDescent="0.25">
      <c r="A19" s="374">
        <v>12</v>
      </c>
      <c r="B19" s="483" t="s">
        <v>31</v>
      </c>
      <c r="C19" s="378" t="s">
        <v>373</v>
      </c>
      <c r="D19" s="378" t="s">
        <v>108</v>
      </c>
      <c r="E19" s="378" t="s">
        <v>256</v>
      </c>
      <c r="F19" s="386" t="s">
        <v>53</v>
      </c>
      <c r="G19" s="386">
        <v>1</v>
      </c>
      <c r="H19" s="386"/>
      <c r="I19" s="386" t="s">
        <v>34</v>
      </c>
      <c r="J19" s="484">
        <v>43272</v>
      </c>
      <c r="K19" s="386" t="s">
        <v>171</v>
      </c>
      <c r="L19" s="386"/>
      <c r="M19" s="386"/>
      <c r="N19" s="485">
        <v>183000</v>
      </c>
      <c r="O19" s="486">
        <f t="shared" si="1"/>
        <v>183000</v>
      </c>
      <c r="P19" s="386" t="s">
        <v>903</v>
      </c>
      <c r="Q19" s="405"/>
    </row>
    <row r="20" spans="1:17" s="2" customFormat="1" ht="77.25" customHeight="1" x14ac:dyDescent="0.25">
      <c r="A20" s="374">
        <v>13</v>
      </c>
      <c r="B20" s="483" t="s">
        <v>31</v>
      </c>
      <c r="C20" s="378" t="s">
        <v>374</v>
      </c>
      <c r="D20" s="378" t="s">
        <v>108</v>
      </c>
      <c r="E20" s="378" t="s">
        <v>257</v>
      </c>
      <c r="F20" s="378" t="s">
        <v>53</v>
      </c>
      <c r="G20" s="378">
        <v>1</v>
      </c>
      <c r="H20" s="378"/>
      <c r="I20" s="378" t="s">
        <v>34</v>
      </c>
      <c r="J20" s="484">
        <v>43272</v>
      </c>
      <c r="K20" s="378" t="s">
        <v>171</v>
      </c>
      <c r="L20" s="378"/>
      <c r="M20" s="378"/>
      <c r="N20" s="485">
        <v>127000</v>
      </c>
      <c r="O20" s="486">
        <f t="shared" si="1"/>
        <v>127000</v>
      </c>
      <c r="P20" s="378" t="s">
        <v>903</v>
      </c>
      <c r="Q20" s="405"/>
    </row>
    <row r="21" spans="1:17" s="2" customFormat="1" ht="74.25" customHeight="1" x14ac:dyDescent="0.25">
      <c r="A21" s="374">
        <v>14</v>
      </c>
      <c r="B21" s="488" t="s">
        <v>31</v>
      </c>
      <c r="C21" s="419" t="s">
        <v>375</v>
      </c>
      <c r="D21" s="419" t="s">
        <v>241</v>
      </c>
      <c r="E21" s="419" t="s">
        <v>257</v>
      </c>
      <c r="F21" s="419" t="s">
        <v>53</v>
      </c>
      <c r="G21" s="419">
        <v>1</v>
      </c>
      <c r="H21" s="419"/>
      <c r="I21" s="419" t="s">
        <v>34</v>
      </c>
      <c r="J21" s="489">
        <v>43272</v>
      </c>
      <c r="K21" s="419" t="s">
        <v>171</v>
      </c>
      <c r="L21" s="419"/>
      <c r="M21" s="419"/>
      <c r="N21" s="493">
        <v>220000</v>
      </c>
      <c r="O21" s="491">
        <f t="shared" si="1"/>
        <v>220000</v>
      </c>
      <c r="P21" s="419" t="s">
        <v>903</v>
      </c>
      <c r="Q21" s="494"/>
    </row>
    <row r="22" spans="1:17" s="2" customFormat="1" ht="58.5" customHeight="1" x14ac:dyDescent="0.25">
      <c r="A22" s="406">
        <v>15</v>
      </c>
      <c r="B22" s="478" t="s">
        <v>31</v>
      </c>
      <c r="C22" s="377" t="s">
        <v>376</v>
      </c>
      <c r="D22" s="377" t="s">
        <v>250</v>
      </c>
      <c r="E22" s="377" t="s">
        <v>258</v>
      </c>
      <c r="F22" s="377" t="s">
        <v>29</v>
      </c>
      <c r="G22" s="377">
        <v>1</v>
      </c>
      <c r="H22" s="377"/>
      <c r="I22" s="377" t="s">
        <v>34</v>
      </c>
      <c r="J22" s="479">
        <v>43211</v>
      </c>
      <c r="K22" s="377" t="s">
        <v>171</v>
      </c>
      <c r="L22" s="377"/>
      <c r="M22" s="377"/>
      <c r="N22" s="480">
        <v>5600000</v>
      </c>
      <c r="O22" s="481">
        <f t="shared" si="1"/>
        <v>5600000</v>
      </c>
      <c r="P22" s="377" t="s">
        <v>912</v>
      </c>
      <c r="Q22" s="412"/>
    </row>
    <row r="23" spans="1:17" s="2" customFormat="1" ht="72" customHeight="1" x14ac:dyDescent="0.25">
      <c r="A23" s="374">
        <v>16</v>
      </c>
      <c r="B23" s="483" t="s">
        <v>31</v>
      </c>
      <c r="C23" s="378" t="s">
        <v>377</v>
      </c>
      <c r="D23" s="378" t="s">
        <v>272</v>
      </c>
      <c r="E23" s="378"/>
      <c r="F23" s="378" t="s">
        <v>29</v>
      </c>
      <c r="G23" s="378">
        <v>1</v>
      </c>
      <c r="H23" s="378"/>
      <c r="I23" s="378" t="s">
        <v>34</v>
      </c>
      <c r="J23" s="484">
        <v>43391</v>
      </c>
      <c r="K23" s="378" t="s">
        <v>171</v>
      </c>
      <c r="L23" s="378"/>
      <c r="M23" s="378"/>
      <c r="N23" s="485">
        <v>5400000</v>
      </c>
      <c r="O23" s="486">
        <f t="shared" si="1"/>
        <v>5400000</v>
      </c>
      <c r="P23" s="378" t="s">
        <v>912</v>
      </c>
      <c r="Q23" s="385"/>
    </row>
    <row r="24" spans="1:17" s="2" customFormat="1" ht="60.75" customHeight="1" x14ac:dyDescent="0.25">
      <c r="A24" s="374">
        <v>17</v>
      </c>
      <c r="B24" s="483" t="s">
        <v>31</v>
      </c>
      <c r="C24" s="378" t="s">
        <v>378</v>
      </c>
      <c r="D24" s="378" t="s">
        <v>251</v>
      </c>
      <c r="E24" s="378"/>
      <c r="F24" s="378" t="s">
        <v>53</v>
      </c>
      <c r="G24" s="378">
        <v>1</v>
      </c>
      <c r="H24" s="378"/>
      <c r="I24" s="378" t="s">
        <v>34</v>
      </c>
      <c r="J24" s="484">
        <v>43451</v>
      </c>
      <c r="K24" s="378" t="s">
        <v>171</v>
      </c>
      <c r="L24" s="378"/>
      <c r="M24" s="378"/>
      <c r="N24" s="485">
        <v>12350000</v>
      </c>
      <c r="O24" s="486">
        <f t="shared" si="1"/>
        <v>12350000</v>
      </c>
      <c r="P24" s="378" t="s">
        <v>912</v>
      </c>
      <c r="Q24" s="385"/>
    </row>
    <row r="25" spans="1:17" s="2" customFormat="1" ht="63" customHeight="1" x14ac:dyDescent="0.25">
      <c r="A25" s="374">
        <v>18</v>
      </c>
      <c r="B25" s="483" t="s">
        <v>31</v>
      </c>
      <c r="C25" s="378" t="s">
        <v>379</v>
      </c>
      <c r="D25" s="378" t="s">
        <v>252</v>
      </c>
      <c r="E25" s="378"/>
      <c r="F25" s="378" t="s">
        <v>29</v>
      </c>
      <c r="G25" s="378">
        <v>1</v>
      </c>
      <c r="H25" s="378"/>
      <c r="I25" s="378" t="s">
        <v>34</v>
      </c>
      <c r="J25" s="484">
        <v>43434</v>
      </c>
      <c r="K25" s="378" t="s">
        <v>171</v>
      </c>
      <c r="L25" s="378"/>
      <c r="M25" s="378"/>
      <c r="N25" s="485">
        <v>550000</v>
      </c>
      <c r="O25" s="486">
        <f t="shared" ref="O25" si="2">G25*N25</f>
        <v>550000</v>
      </c>
      <c r="P25" s="378" t="s">
        <v>917</v>
      </c>
      <c r="Q25" s="385"/>
    </row>
    <row r="26" spans="1:17" s="2" customFormat="1" ht="93.75" customHeight="1" x14ac:dyDescent="0.25">
      <c r="A26" s="374">
        <v>19</v>
      </c>
      <c r="B26" s="483" t="s">
        <v>31</v>
      </c>
      <c r="C26" s="378" t="s">
        <v>380</v>
      </c>
      <c r="D26" s="378" t="s">
        <v>206</v>
      </c>
      <c r="E26" s="378" t="s">
        <v>259</v>
      </c>
      <c r="F26" s="378" t="s">
        <v>53</v>
      </c>
      <c r="G26" s="378">
        <v>1</v>
      </c>
      <c r="H26" s="378"/>
      <c r="I26" s="378" t="s">
        <v>34</v>
      </c>
      <c r="J26" s="484">
        <v>43465</v>
      </c>
      <c r="K26" s="378" t="s">
        <v>171</v>
      </c>
      <c r="L26" s="378"/>
      <c r="M26" s="378"/>
      <c r="N26" s="485">
        <v>6000000</v>
      </c>
      <c r="O26" s="486">
        <f t="shared" ref="O26:O29" si="3">G26*N26</f>
        <v>6000000</v>
      </c>
      <c r="P26" s="378" t="s">
        <v>912</v>
      </c>
      <c r="Q26" s="385"/>
    </row>
    <row r="27" spans="1:17" s="2" customFormat="1" ht="98.25" customHeight="1" x14ac:dyDescent="0.25">
      <c r="A27" s="374">
        <v>20</v>
      </c>
      <c r="B27" s="483" t="s">
        <v>31</v>
      </c>
      <c r="C27" s="378" t="s">
        <v>381</v>
      </c>
      <c r="D27" s="378" t="s">
        <v>253</v>
      </c>
      <c r="E27" s="378" t="s">
        <v>259</v>
      </c>
      <c r="F27" s="378" t="s">
        <v>53</v>
      </c>
      <c r="G27" s="378">
        <v>1</v>
      </c>
      <c r="H27" s="378"/>
      <c r="I27" s="378" t="s">
        <v>34</v>
      </c>
      <c r="J27" s="484">
        <v>43465</v>
      </c>
      <c r="K27" s="378" t="s">
        <v>171</v>
      </c>
      <c r="L27" s="378"/>
      <c r="M27" s="378"/>
      <c r="N27" s="485">
        <v>3000000</v>
      </c>
      <c r="O27" s="486">
        <f t="shared" si="3"/>
        <v>3000000</v>
      </c>
      <c r="P27" s="378" t="s">
        <v>912</v>
      </c>
      <c r="Q27" s="385"/>
    </row>
    <row r="28" spans="1:17" s="84" customFormat="1" ht="24" x14ac:dyDescent="0.25">
      <c r="A28" s="374">
        <v>21</v>
      </c>
      <c r="B28" s="483" t="s">
        <v>31</v>
      </c>
      <c r="C28" s="378" t="s">
        <v>382</v>
      </c>
      <c r="D28" s="378" t="s">
        <v>254</v>
      </c>
      <c r="E28" s="378"/>
      <c r="F28" s="378" t="s">
        <v>29</v>
      </c>
      <c r="G28" s="378">
        <v>1</v>
      </c>
      <c r="H28" s="378"/>
      <c r="I28" s="378" t="s">
        <v>34</v>
      </c>
      <c r="J28" s="484">
        <v>43465</v>
      </c>
      <c r="K28" s="378"/>
      <c r="L28" s="378"/>
      <c r="M28" s="378"/>
      <c r="N28" s="485">
        <v>16000000</v>
      </c>
      <c r="O28" s="486">
        <f t="shared" si="3"/>
        <v>16000000</v>
      </c>
      <c r="P28" s="378"/>
      <c r="Q28" s="385" t="s">
        <v>916</v>
      </c>
    </row>
    <row r="29" spans="1:17" ht="110.25" customHeight="1" x14ac:dyDescent="0.25">
      <c r="A29" s="374">
        <v>22</v>
      </c>
      <c r="B29" s="488" t="s">
        <v>31</v>
      </c>
      <c r="C29" s="419" t="s">
        <v>383</v>
      </c>
      <c r="D29" s="419" t="s">
        <v>255</v>
      </c>
      <c r="E29" s="419"/>
      <c r="F29" s="419" t="s">
        <v>29</v>
      </c>
      <c r="G29" s="419">
        <v>1</v>
      </c>
      <c r="H29" s="419"/>
      <c r="I29" s="419" t="s">
        <v>34</v>
      </c>
      <c r="J29" s="489">
        <v>43455</v>
      </c>
      <c r="K29" s="419" t="s">
        <v>171</v>
      </c>
      <c r="L29" s="419"/>
      <c r="M29" s="419"/>
      <c r="N29" s="493">
        <v>3000000</v>
      </c>
      <c r="O29" s="491">
        <f t="shared" si="3"/>
        <v>3000000</v>
      </c>
      <c r="P29" s="419" t="s">
        <v>912</v>
      </c>
      <c r="Q29" s="424"/>
    </row>
    <row r="30" spans="1:17" x14ac:dyDescent="0.25">
      <c r="N30" s="281">
        <f>SUM(N8:N29)</f>
        <v>63284000</v>
      </c>
    </row>
  </sheetData>
  <mergeCells count="7">
    <mergeCell ref="A1:Q1"/>
    <mergeCell ref="A2:Q2"/>
    <mergeCell ref="A5:A6"/>
    <mergeCell ref="F5:F6"/>
    <mergeCell ref="K5:M5"/>
    <mergeCell ref="N5:O5"/>
    <mergeCell ref="A3:Q3"/>
  </mergeCells>
  <pageMargins left="0.70866141732283472" right="1.2598425196850394" top="0.74803149606299213" bottom="0.74803149606299213" header="0.31496062992125984" footer="0.31496062992125984"/>
  <pageSetup paperSize="5" orientation="landscape" horizontalDpi="4294967293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1"/>
  <sheetViews>
    <sheetView topLeftCell="A11" workbookViewId="0">
      <selection activeCell="A3" sqref="A3:Q3"/>
    </sheetView>
  </sheetViews>
  <sheetFormatPr defaultRowHeight="15" x14ac:dyDescent="0.25"/>
  <cols>
    <col min="1" max="1" width="4" style="1" bestFit="1" customWidth="1"/>
    <col min="2" max="2" width="14.42578125" customWidth="1"/>
    <col min="3" max="3" width="9.140625" customWidth="1"/>
    <col min="4" max="4" width="11.140625" customWidth="1"/>
    <col min="5" max="5" width="10.7109375" customWidth="1"/>
    <col min="6" max="6" width="6.85546875" customWidth="1"/>
    <col min="7" max="7" width="7" customWidth="1"/>
    <col min="8" max="8" width="10.28515625" customWidth="1"/>
    <col min="9" max="9" width="9.42578125" customWidth="1"/>
    <col min="10" max="10" width="10.7109375" customWidth="1"/>
    <col min="11" max="13" width="4.85546875" customWidth="1"/>
    <col min="14" max="14" width="12.7109375" style="373" customWidth="1"/>
    <col min="15" max="15" width="10.42578125" customWidth="1"/>
    <col min="16" max="16" width="7.7109375" customWidth="1"/>
    <col min="17" max="17" width="25.7109375" customWidth="1"/>
  </cols>
  <sheetData>
    <row r="1" spans="1:17" ht="18.75" x14ac:dyDescent="0.3">
      <c r="A1" s="627" t="s">
        <v>13</v>
      </c>
      <c r="B1" s="627"/>
      <c r="C1" s="627"/>
      <c r="D1" s="627"/>
      <c r="E1" s="627"/>
      <c r="F1" s="627"/>
      <c r="G1" s="627"/>
      <c r="H1" s="627"/>
      <c r="I1" s="627"/>
      <c r="J1" s="627"/>
      <c r="K1" s="627"/>
      <c r="L1" s="627"/>
      <c r="M1" s="627"/>
      <c r="N1" s="627"/>
      <c r="O1" s="627"/>
      <c r="P1" s="627"/>
      <c r="Q1" s="627"/>
    </row>
    <row r="2" spans="1:17" ht="18.75" x14ac:dyDescent="0.3">
      <c r="A2" s="627" t="s">
        <v>14</v>
      </c>
      <c r="B2" s="627"/>
      <c r="C2" s="627"/>
      <c r="D2" s="627"/>
      <c r="E2" s="627"/>
      <c r="F2" s="627"/>
      <c r="G2" s="627"/>
      <c r="H2" s="627"/>
      <c r="I2" s="627"/>
      <c r="J2" s="627"/>
      <c r="K2" s="627"/>
      <c r="L2" s="627"/>
      <c r="M2" s="627"/>
      <c r="N2" s="627"/>
      <c r="O2" s="627"/>
      <c r="P2" s="627"/>
      <c r="Q2" s="627"/>
    </row>
    <row r="3" spans="1:17" ht="18.75" x14ac:dyDescent="0.3">
      <c r="A3" s="627" t="s">
        <v>1258</v>
      </c>
      <c r="B3" s="627"/>
      <c r="C3" s="627"/>
      <c r="D3" s="627"/>
      <c r="E3" s="627"/>
      <c r="F3" s="627"/>
      <c r="G3" s="627"/>
      <c r="H3" s="627"/>
      <c r="I3" s="627"/>
      <c r="J3" s="627"/>
      <c r="K3" s="627"/>
      <c r="L3" s="627"/>
      <c r="M3" s="627"/>
      <c r="N3" s="627"/>
      <c r="O3" s="627"/>
      <c r="P3" s="627"/>
      <c r="Q3" s="627"/>
    </row>
    <row r="4" spans="1:17" ht="21" x14ac:dyDescent="0.35">
      <c r="A4" s="608"/>
      <c r="B4" s="608"/>
      <c r="C4" s="608"/>
      <c r="D4" s="608"/>
      <c r="E4" s="608"/>
      <c r="F4" s="608"/>
      <c r="G4" s="608"/>
      <c r="H4" s="608"/>
      <c r="I4" s="608"/>
      <c r="J4" s="608"/>
      <c r="K4" s="608"/>
      <c r="L4" s="608"/>
      <c r="M4" s="608"/>
      <c r="N4" s="608"/>
      <c r="O4" s="608"/>
      <c r="P4" s="608"/>
      <c r="Q4" s="608"/>
    </row>
    <row r="5" spans="1:17" s="16" customFormat="1" ht="15" customHeight="1" x14ac:dyDescent="0.25">
      <c r="A5" s="609" t="s">
        <v>0</v>
      </c>
      <c r="B5" s="22" t="s">
        <v>1</v>
      </c>
      <c r="C5" s="22" t="s">
        <v>3</v>
      </c>
      <c r="D5" s="22" t="s">
        <v>5</v>
      </c>
      <c r="E5" s="22" t="s">
        <v>6</v>
      </c>
      <c r="F5" s="609" t="s">
        <v>7</v>
      </c>
      <c r="G5" s="22" t="s">
        <v>8</v>
      </c>
      <c r="H5" s="22" t="s">
        <v>9</v>
      </c>
      <c r="I5" s="22" t="s">
        <v>11</v>
      </c>
      <c r="J5" s="22" t="s">
        <v>1</v>
      </c>
      <c r="K5" s="605" t="s">
        <v>19</v>
      </c>
      <c r="L5" s="606"/>
      <c r="M5" s="607"/>
      <c r="N5" s="605" t="s">
        <v>23</v>
      </c>
      <c r="O5" s="607"/>
      <c r="P5" s="22" t="s">
        <v>17</v>
      </c>
      <c r="Q5" s="22" t="s">
        <v>6</v>
      </c>
    </row>
    <row r="6" spans="1:17" s="34" customFormat="1" ht="24" x14ac:dyDescent="0.25">
      <c r="A6" s="610"/>
      <c r="B6" s="27" t="s">
        <v>2</v>
      </c>
      <c r="C6" s="27" t="s">
        <v>4</v>
      </c>
      <c r="D6" s="27" t="s">
        <v>4</v>
      </c>
      <c r="E6" s="27" t="s">
        <v>4</v>
      </c>
      <c r="F6" s="610"/>
      <c r="G6" s="27" t="s">
        <v>7</v>
      </c>
      <c r="H6" s="27" t="s">
        <v>10</v>
      </c>
      <c r="I6" s="27" t="s">
        <v>20</v>
      </c>
      <c r="J6" s="27" t="s">
        <v>20</v>
      </c>
      <c r="K6" s="25" t="s">
        <v>18</v>
      </c>
      <c r="L6" s="25" t="s">
        <v>15</v>
      </c>
      <c r="M6" s="35" t="s">
        <v>16</v>
      </c>
      <c r="N6" s="370" t="s">
        <v>24</v>
      </c>
      <c r="O6" s="25" t="s">
        <v>25</v>
      </c>
      <c r="P6" s="27" t="s">
        <v>4</v>
      </c>
      <c r="Q6" s="27" t="s">
        <v>12</v>
      </c>
    </row>
    <row r="7" spans="1:17" ht="5.45" customHeight="1" x14ac:dyDescent="0.25">
      <c r="A7" s="28"/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371"/>
      <c r="O7" s="29"/>
      <c r="P7" s="29"/>
      <c r="Q7" s="29"/>
    </row>
    <row r="8" spans="1:17" s="1" customFormat="1" ht="99" customHeight="1" x14ac:dyDescent="0.25">
      <c r="A8" s="461">
        <v>1</v>
      </c>
      <c r="B8" s="462" t="s">
        <v>31</v>
      </c>
      <c r="C8" s="463" t="s">
        <v>384</v>
      </c>
      <c r="D8" s="463" t="s">
        <v>260</v>
      </c>
      <c r="E8" s="463" t="s">
        <v>153</v>
      </c>
      <c r="F8" s="463" t="s">
        <v>33</v>
      </c>
      <c r="G8" s="463">
        <v>1</v>
      </c>
      <c r="H8" s="463"/>
      <c r="I8" s="463" t="s">
        <v>34</v>
      </c>
      <c r="J8" s="464">
        <v>43770</v>
      </c>
      <c r="K8" s="378" t="s">
        <v>171</v>
      </c>
      <c r="L8" s="463"/>
      <c r="M8" s="463"/>
      <c r="N8" s="465">
        <v>500000</v>
      </c>
      <c r="O8" s="466">
        <f t="shared" ref="O8" si="0">G8*N8</f>
        <v>500000</v>
      </c>
      <c r="P8" s="463" t="s">
        <v>1050</v>
      </c>
      <c r="Q8" s="467"/>
    </row>
    <row r="9" spans="1:17" s="1" customFormat="1" ht="112.5" customHeight="1" x14ac:dyDescent="0.25">
      <c r="A9" s="468">
        <v>2</v>
      </c>
      <c r="B9" s="462" t="s">
        <v>31</v>
      </c>
      <c r="C9" s="463" t="s">
        <v>385</v>
      </c>
      <c r="D9" s="463" t="s">
        <v>244</v>
      </c>
      <c r="E9" s="463" t="s">
        <v>153</v>
      </c>
      <c r="F9" s="463" t="s">
        <v>53</v>
      </c>
      <c r="G9" s="463">
        <v>1</v>
      </c>
      <c r="H9" s="463"/>
      <c r="I9" s="463" t="s">
        <v>34</v>
      </c>
      <c r="J9" s="464">
        <v>43568</v>
      </c>
      <c r="K9" s="378" t="s">
        <v>171</v>
      </c>
      <c r="L9" s="463"/>
      <c r="M9" s="463"/>
      <c r="N9" s="465">
        <v>2000000</v>
      </c>
      <c r="O9" s="466">
        <f>G9*N9</f>
        <v>2000000</v>
      </c>
      <c r="P9" s="463" t="s">
        <v>903</v>
      </c>
      <c r="Q9" s="467"/>
    </row>
    <row r="10" spans="1:17" s="4" customFormat="1" ht="144" customHeight="1" x14ac:dyDescent="0.25">
      <c r="A10" s="469">
        <v>3</v>
      </c>
      <c r="B10" s="407" t="s">
        <v>31</v>
      </c>
      <c r="C10" s="377" t="s">
        <v>386</v>
      </c>
      <c r="D10" s="377" t="s">
        <v>261</v>
      </c>
      <c r="E10" s="377" t="s">
        <v>263</v>
      </c>
      <c r="F10" s="377" t="s">
        <v>29</v>
      </c>
      <c r="G10" s="377">
        <v>1</v>
      </c>
      <c r="H10" s="377"/>
      <c r="I10" s="377" t="s">
        <v>34</v>
      </c>
      <c r="J10" s="470">
        <v>43544</v>
      </c>
      <c r="K10" s="377" t="s">
        <v>171</v>
      </c>
      <c r="L10" s="377"/>
      <c r="M10" s="377"/>
      <c r="N10" s="431">
        <v>1660000</v>
      </c>
      <c r="O10" s="471">
        <f t="shared" ref="O10:O12" si="1">G10*N10</f>
        <v>1660000</v>
      </c>
      <c r="P10" s="377" t="s">
        <v>917</v>
      </c>
      <c r="Q10" s="412"/>
    </row>
    <row r="11" spans="1:17" ht="112.5" customHeight="1" x14ac:dyDescent="0.25">
      <c r="A11" s="469">
        <v>4</v>
      </c>
      <c r="B11" s="413" t="s">
        <v>31</v>
      </c>
      <c r="C11" s="378" t="s">
        <v>387</v>
      </c>
      <c r="D11" s="378" t="s">
        <v>262</v>
      </c>
      <c r="E11" s="378" t="s">
        <v>77</v>
      </c>
      <c r="F11" s="378" t="s">
        <v>29</v>
      </c>
      <c r="G11" s="378">
        <v>4</v>
      </c>
      <c r="H11" s="378"/>
      <c r="I11" s="378" t="s">
        <v>34</v>
      </c>
      <c r="J11" s="472">
        <v>43778</v>
      </c>
      <c r="K11" s="378" t="s">
        <v>171</v>
      </c>
      <c r="L11" s="378"/>
      <c r="M11" s="378"/>
      <c r="N11" s="473">
        <v>760000</v>
      </c>
      <c r="O11" s="474">
        <f t="shared" si="1"/>
        <v>3040000</v>
      </c>
      <c r="P11" s="378" t="s">
        <v>912</v>
      </c>
      <c r="Q11" s="385"/>
    </row>
    <row r="12" spans="1:17" ht="112.5" customHeight="1" x14ac:dyDescent="0.25">
      <c r="A12" s="469">
        <v>5</v>
      </c>
      <c r="B12" s="418" t="s">
        <v>31</v>
      </c>
      <c r="C12" s="419" t="s">
        <v>388</v>
      </c>
      <c r="D12" s="419" t="s">
        <v>254</v>
      </c>
      <c r="E12" s="419" t="s">
        <v>264</v>
      </c>
      <c r="F12" s="419" t="s">
        <v>29</v>
      </c>
      <c r="G12" s="419">
        <v>1</v>
      </c>
      <c r="H12" s="419"/>
      <c r="I12" s="419" t="s">
        <v>34</v>
      </c>
      <c r="J12" s="475">
        <v>43847</v>
      </c>
      <c r="K12" s="419" t="s">
        <v>171</v>
      </c>
      <c r="L12" s="419"/>
      <c r="M12" s="419"/>
      <c r="N12" s="476">
        <v>36000000</v>
      </c>
      <c r="O12" s="477">
        <f t="shared" si="1"/>
        <v>36000000</v>
      </c>
      <c r="P12" s="419" t="s">
        <v>914</v>
      </c>
      <c r="Q12" s="424"/>
    </row>
    <row r="13" spans="1:17" s="2" customFormat="1" ht="42.75" customHeight="1" x14ac:dyDescent="0.25">
      <c r="N13" s="372"/>
      <c r="O13" s="280">
        <f>SUM(O8:O12)</f>
        <v>43200000</v>
      </c>
    </row>
    <row r="14" spans="1:17" s="2" customFormat="1" ht="23.25" customHeight="1" x14ac:dyDescent="0.25">
      <c r="N14" s="372"/>
    </row>
    <row r="15" spans="1:17" s="2" customFormat="1" ht="23.25" customHeight="1" x14ac:dyDescent="0.25">
      <c r="N15" s="372"/>
    </row>
    <row r="16" spans="1:17" s="2" customFormat="1" ht="23.25" customHeight="1" x14ac:dyDescent="0.25">
      <c r="N16" s="372"/>
    </row>
    <row r="17" spans="14:14" s="2" customFormat="1" ht="23.25" customHeight="1" x14ac:dyDescent="0.25">
      <c r="N17" s="372"/>
    </row>
    <row r="18" spans="14:14" s="2" customFormat="1" ht="23.25" customHeight="1" x14ac:dyDescent="0.25">
      <c r="N18" s="372"/>
    </row>
    <row r="19" spans="14:14" s="2" customFormat="1" ht="23.25" customHeight="1" x14ac:dyDescent="0.25">
      <c r="N19" s="372"/>
    </row>
    <row r="20" spans="14:14" s="2" customFormat="1" ht="23.25" customHeight="1" x14ac:dyDescent="0.25">
      <c r="N20" s="372"/>
    </row>
    <row r="21" spans="14:14" s="2" customFormat="1" ht="23.25" customHeight="1" x14ac:dyDescent="0.25">
      <c r="N21" s="372"/>
    </row>
  </sheetData>
  <mergeCells count="8">
    <mergeCell ref="A1:Q1"/>
    <mergeCell ref="A2:Q2"/>
    <mergeCell ref="A5:A6"/>
    <mergeCell ref="F5:F6"/>
    <mergeCell ref="K5:M5"/>
    <mergeCell ref="N5:O5"/>
    <mergeCell ref="A4:Q4"/>
    <mergeCell ref="A3:Q3"/>
  </mergeCells>
  <pageMargins left="0.70866141732283472" right="1.2598425196850394" top="0.74803149606299213" bottom="0.74803149606299213" header="0.31496062992125984" footer="0.31496062992125984"/>
  <pageSetup paperSize="5" orientation="landscape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16</vt:i4>
      </vt:variant>
      <vt:variant>
        <vt:lpstr>Named Ranges</vt:lpstr>
      </vt:variant>
      <vt:variant>
        <vt:i4>13</vt:i4>
      </vt:variant>
    </vt:vector>
  </HeadingPairs>
  <TitlesOfParts>
    <vt:vector size="29" baseType="lpstr">
      <vt:lpstr>2011</vt:lpstr>
      <vt:lpstr>2012</vt:lpstr>
      <vt:lpstr>2013</vt:lpstr>
      <vt:lpstr>2014</vt:lpstr>
      <vt:lpstr>2015</vt:lpstr>
      <vt:lpstr>2016</vt:lpstr>
      <vt:lpstr>2017</vt:lpstr>
      <vt:lpstr>2018</vt:lpstr>
      <vt:lpstr>2019</vt:lpstr>
      <vt:lpstr>2020</vt:lpstr>
      <vt:lpstr>2021</vt:lpstr>
      <vt:lpstr>2022</vt:lpstr>
      <vt:lpstr>Tanah</vt:lpstr>
      <vt:lpstr>Bangunan</vt:lpstr>
      <vt:lpstr>Mesin&amp;Peralatan</vt:lpstr>
      <vt:lpstr>Lainnya</vt:lpstr>
      <vt:lpstr>'2011'!Print_Area</vt:lpstr>
      <vt:lpstr>Lainnya!Print_Area</vt:lpstr>
      <vt:lpstr>'2011'!Print_Titles</vt:lpstr>
      <vt:lpstr>'2012'!Print_Titles</vt:lpstr>
      <vt:lpstr>'2013'!Print_Titles</vt:lpstr>
      <vt:lpstr>'2014'!Print_Titles</vt:lpstr>
      <vt:lpstr>'2016'!Print_Titles</vt:lpstr>
      <vt:lpstr>'2017'!Print_Titles</vt:lpstr>
      <vt:lpstr>'2018'!Print_Titles</vt:lpstr>
      <vt:lpstr>'2020'!Print_Titles</vt:lpstr>
      <vt:lpstr>'2021'!Print_Titles</vt:lpstr>
      <vt:lpstr>Lainnya!Print_Titles</vt:lpstr>
      <vt:lpstr>'Mesin&amp;Peralatan'!Print_Titles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Angel Kedoh</cp:lastModifiedBy>
  <cp:lastPrinted>2020-12-18T11:54:43Z</cp:lastPrinted>
  <dcterms:created xsi:type="dcterms:W3CDTF">2015-06-05T18:17:20Z</dcterms:created>
  <dcterms:modified xsi:type="dcterms:W3CDTF">2023-07-24T05:00:08Z</dcterms:modified>
</cp:coreProperties>
</file>